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760"/>
  </bookViews>
  <sheets>
    <sheet name="Πίνακας Δεδομένων" sheetId="1" r:id="rId1"/>
    <sheet name="Παράμετροι" sheetId="2" r:id="rId2"/>
  </sheets>
  <definedNames>
    <definedName name="_xlnm.Print_Area" localSheetId="0">'Πίνακας Δεδομένων'!$A$1:$AE$87</definedName>
    <definedName name="_xlnm.Print_Titles" localSheetId="0">'Πίνακας Δεδομένων'!$1:$5</definedName>
  </definedNames>
  <calcPr calcId="125725"/>
</workbook>
</file>

<file path=xl/calcChain.xml><?xml version="1.0" encoding="utf-8"?>
<calcChain xmlns="http://schemas.openxmlformats.org/spreadsheetml/2006/main">
  <c r="AC34" i="1"/>
  <c r="AC39"/>
  <c r="AC84"/>
  <c r="AC10"/>
  <c r="AC62"/>
  <c r="AC52"/>
  <c r="AC14"/>
  <c r="AC36"/>
  <c r="AC77"/>
  <c r="AC72"/>
  <c r="AC21"/>
  <c r="AC75"/>
  <c r="AC27"/>
  <c r="AC69"/>
  <c r="AC63"/>
  <c r="AC51"/>
  <c r="AC59"/>
  <c r="AC11"/>
  <c r="AC42"/>
  <c r="AC45"/>
  <c r="AC55"/>
  <c r="AC58"/>
  <c r="AC85"/>
  <c r="AC71"/>
  <c r="AC70"/>
  <c r="AC30"/>
  <c r="AC18"/>
  <c r="AC28"/>
  <c r="AC29"/>
  <c r="AC15"/>
  <c r="AC56"/>
  <c r="AC67"/>
  <c r="AC49"/>
  <c r="AC9"/>
  <c r="AC73"/>
  <c r="AC82"/>
  <c r="AC87"/>
  <c r="AC37"/>
  <c r="AC43"/>
  <c r="AC6"/>
  <c r="AC7"/>
  <c r="AC23"/>
  <c r="AC19"/>
  <c r="AC22"/>
  <c r="AC83"/>
  <c r="AC46"/>
  <c r="AC38"/>
  <c r="AC33"/>
  <c r="AC24"/>
  <c r="AC13"/>
  <c r="AC41"/>
  <c r="AC53"/>
  <c r="AC54"/>
  <c r="AC50"/>
  <c r="AC80"/>
  <c r="AC8"/>
  <c r="AC78"/>
  <c r="AC47"/>
  <c r="AC64"/>
  <c r="AC40"/>
  <c r="AC12"/>
  <c r="AC44"/>
  <c r="AC68"/>
  <c r="AC61"/>
  <c r="AC65"/>
  <c r="AC16"/>
  <c r="AC81"/>
  <c r="AC35"/>
  <c r="AC57"/>
  <c r="AC60"/>
  <c r="AC31"/>
  <c r="AC32"/>
  <c r="AC26"/>
  <c r="AC76"/>
  <c r="AC86"/>
  <c r="AC79"/>
  <c r="AC48"/>
  <c r="AC20"/>
  <c r="AC17"/>
  <c r="AC74"/>
  <c r="AC66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107"/>
  <c r="AC108"/>
  <c r="AC109"/>
  <c r="AC110"/>
  <c r="AC111"/>
  <c r="AC112"/>
  <c r="AC113"/>
  <c r="AC114"/>
  <c r="AC115"/>
  <c r="AC116"/>
  <c r="AC117"/>
  <c r="AC118"/>
  <c r="AC119"/>
  <c r="AC120"/>
  <c r="AC121"/>
  <c r="AC122"/>
  <c r="AC123"/>
  <c r="AC124"/>
  <c r="AC125"/>
  <c r="AC126"/>
  <c r="AC127"/>
  <c r="AC128"/>
  <c r="AC129"/>
  <c r="AC130"/>
  <c r="AC131"/>
  <c r="AC132"/>
  <c r="AC133"/>
  <c r="AC134"/>
  <c r="AC135"/>
  <c r="AC136"/>
  <c r="AC137"/>
  <c r="AC138"/>
  <c r="AC139"/>
  <c r="AC140"/>
  <c r="AC141"/>
  <c r="AC142"/>
  <c r="AC143"/>
  <c r="AC144"/>
  <c r="AC145"/>
  <c r="AC146"/>
  <c r="AC147"/>
  <c r="AC148"/>
  <c r="AC149"/>
  <c r="AC150"/>
  <c r="AC151"/>
  <c r="AC152"/>
  <c r="AC153"/>
  <c r="AC154"/>
  <c r="AC155"/>
  <c r="AC156"/>
  <c r="AC157"/>
  <c r="AC158"/>
  <c r="AC159"/>
  <c r="AC160"/>
  <c r="AC161"/>
  <c r="AC162"/>
  <c r="AC163"/>
  <c r="AC164"/>
  <c r="AC165"/>
  <c r="AC166"/>
  <c r="AC167"/>
  <c r="AC168"/>
  <c r="AC169"/>
  <c r="AC170"/>
  <c r="AC171"/>
  <c r="AC172"/>
  <c r="AC173"/>
  <c r="AC174"/>
  <c r="AC175"/>
  <c r="AC176"/>
  <c r="AC177"/>
  <c r="AC178"/>
  <c r="AC179"/>
  <c r="AC180"/>
  <c r="AC181"/>
  <c r="AC182"/>
  <c r="AC183"/>
  <c r="AC184"/>
  <c r="AC185"/>
  <c r="AC186"/>
  <c r="AC187"/>
  <c r="AC188"/>
  <c r="AC189"/>
  <c r="AC190"/>
  <c r="AC191"/>
  <c r="AC192"/>
  <c r="AC193"/>
  <c r="AC194"/>
  <c r="AC195"/>
  <c r="AC196"/>
  <c r="AC197"/>
  <c r="AC198"/>
  <c r="AC199"/>
  <c r="AC200"/>
  <c r="AC201"/>
  <c r="AC202"/>
  <c r="AC203"/>
  <c r="AC204"/>
  <c r="AC205"/>
  <c r="AC206"/>
  <c r="AC207"/>
  <c r="AC208"/>
  <c r="AC209"/>
  <c r="AC210"/>
  <c r="AC211"/>
  <c r="AC212"/>
  <c r="AC213"/>
  <c r="AC214"/>
  <c r="AC215"/>
  <c r="AC216"/>
  <c r="AC217"/>
  <c r="AC218"/>
  <c r="AC219"/>
  <c r="AC220"/>
  <c r="AC221"/>
  <c r="AC222"/>
  <c r="AC223"/>
  <c r="AC224"/>
  <c r="AC225"/>
  <c r="AC226"/>
  <c r="AC227"/>
  <c r="AC228"/>
  <c r="AC229"/>
  <c r="AC230"/>
  <c r="AC231"/>
  <c r="AC232"/>
  <c r="AC233"/>
  <c r="AC234"/>
  <c r="AC235"/>
  <c r="AC236"/>
  <c r="AC237"/>
  <c r="AC238"/>
  <c r="AC239"/>
  <c r="AC240"/>
  <c r="AC241"/>
  <c r="AC242"/>
  <c r="AC243"/>
  <c r="AC244"/>
  <c r="AC245"/>
  <c r="AC246"/>
  <c r="AC247"/>
  <c r="AC248"/>
  <c r="AC249"/>
  <c r="AC250"/>
  <c r="AC251"/>
  <c r="AC252"/>
  <c r="AC253"/>
  <c r="AC254"/>
  <c r="AC255"/>
  <c r="AC256"/>
  <c r="AC257"/>
  <c r="AC258"/>
  <c r="AC259"/>
  <c r="AC260"/>
  <c r="AC261"/>
  <c r="AC262"/>
  <c r="AC263"/>
  <c r="AC264"/>
  <c r="AC265"/>
  <c r="AC266"/>
  <c r="AC267"/>
  <c r="AC268"/>
  <c r="AC269"/>
  <c r="AC270"/>
  <c r="AC271"/>
  <c r="AC272"/>
  <c r="AC273"/>
  <c r="AC274"/>
  <c r="AC275"/>
  <c r="AC276"/>
  <c r="AC277"/>
  <c r="AC278"/>
  <c r="AC279"/>
  <c r="AC280"/>
  <c r="AC281"/>
  <c r="AC282"/>
  <c r="AC283"/>
  <c r="AC284"/>
  <c r="AC285"/>
  <c r="AC286"/>
  <c r="AC287"/>
  <c r="AC288"/>
  <c r="AC289"/>
  <c r="AC290"/>
  <c r="AC291"/>
  <c r="AC292"/>
  <c r="AC293"/>
  <c r="AC294"/>
  <c r="AC295"/>
  <c r="AC296"/>
  <c r="AC297"/>
  <c r="AC298"/>
  <c r="AC299"/>
  <c r="AC300"/>
  <c r="AC301"/>
  <c r="AC302"/>
  <c r="AC303"/>
  <c r="AC304"/>
  <c r="AC305"/>
  <c r="AC306"/>
  <c r="AC307"/>
  <c r="AC308"/>
  <c r="AC309"/>
  <c r="AC310"/>
  <c r="AC311"/>
  <c r="AC312"/>
  <c r="AC313"/>
  <c r="AC314"/>
  <c r="AC315"/>
  <c r="AC316"/>
  <c r="AC317"/>
  <c r="AC318"/>
  <c r="AC319"/>
  <c r="AC320"/>
  <c r="AC321"/>
  <c r="AC322"/>
  <c r="AC323"/>
  <c r="AC324"/>
  <c r="AC325"/>
  <c r="AC326"/>
  <c r="AC327"/>
  <c r="AC328"/>
  <c r="AC329"/>
  <c r="AC330"/>
  <c r="AC331"/>
  <c r="AC332"/>
  <c r="AC333"/>
  <c r="AC334"/>
  <c r="AC335"/>
  <c r="AC336"/>
  <c r="AC337"/>
  <c r="AC338"/>
  <c r="AC339"/>
  <c r="AC340"/>
  <c r="AC34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25"/>
  <c r="AB34"/>
  <c r="AB39"/>
  <c r="AB84"/>
  <c r="AB10"/>
  <c r="AB62"/>
  <c r="AB52"/>
  <c r="AB14"/>
  <c r="AB36"/>
  <c r="AB77"/>
  <c r="AB72"/>
  <c r="AB21"/>
  <c r="AB75"/>
  <c r="AB27"/>
  <c r="AB69"/>
  <c r="AB63"/>
  <c r="AB51"/>
  <c r="AB59"/>
  <c r="AB11"/>
  <c r="AB42"/>
  <c r="AB45"/>
  <c r="AB55"/>
  <c r="AB58"/>
  <c r="AB85"/>
  <c r="AB71"/>
  <c r="AB70"/>
  <c r="AB30"/>
  <c r="AB18"/>
  <c r="AB28"/>
  <c r="AB29"/>
  <c r="AB15"/>
  <c r="AB56"/>
  <c r="AB67"/>
  <c r="AB49"/>
  <c r="AB9"/>
  <c r="AB73"/>
  <c r="AB82"/>
  <c r="AB87"/>
  <c r="AB37"/>
  <c r="AB43"/>
  <c r="AB6"/>
  <c r="AB7"/>
  <c r="AB23"/>
  <c r="AB19"/>
  <c r="AB22"/>
  <c r="AB83"/>
  <c r="AB46"/>
  <c r="AB38"/>
  <c r="AB33"/>
  <c r="AB24"/>
  <c r="AB13"/>
  <c r="AB41"/>
  <c r="AB53"/>
  <c r="AB54"/>
  <c r="AB50"/>
  <c r="AB80"/>
  <c r="AB8"/>
  <c r="AB78"/>
  <c r="AB47"/>
  <c r="AB64"/>
  <c r="AB40"/>
  <c r="AB12"/>
  <c r="AB44"/>
  <c r="AB68"/>
  <c r="AB61"/>
  <c r="AB65"/>
  <c r="AB16"/>
  <c r="AB81"/>
  <c r="AB35"/>
  <c r="AB57"/>
  <c r="AB60"/>
  <c r="AB31"/>
  <c r="AB32"/>
  <c r="AB26"/>
  <c r="AB76"/>
  <c r="AB86"/>
  <c r="AB79"/>
  <c r="AB48"/>
  <c r="AB20"/>
  <c r="AB17"/>
  <c r="AB74"/>
  <c r="AB66"/>
  <c r="AB88"/>
  <c r="AB89"/>
  <c r="AB90"/>
  <c r="AB91"/>
  <c r="AB92"/>
  <c r="AB93"/>
  <c r="AB94"/>
  <c r="AB95"/>
  <c r="AB96"/>
  <c r="AB97"/>
  <c r="AB98"/>
  <c r="AB99"/>
  <c r="AB100"/>
  <c r="AB101"/>
  <c r="AB102"/>
  <c r="AB103"/>
  <c r="AB104"/>
  <c r="AB105"/>
  <c r="AB106"/>
  <c r="AB107"/>
  <c r="AB108"/>
  <c r="AB109"/>
  <c r="AB110"/>
  <c r="AB111"/>
  <c r="AB112"/>
  <c r="AB113"/>
  <c r="AB114"/>
  <c r="AB115"/>
  <c r="AB116"/>
  <c r="AB117"/>
  <c r="AB118"/>
  <c r="AB119"/>
  <c r="AB120"/>
  <c r="AB121"/>
  <c r="AB122"/>
  <c r="AB123"/>
  <c r="AB124"/>
  <c r="AB125"/>
  <c r="AB126"/>
  <c r="AB127"/>
  <c r="AB128"/>
  <c r="AB129"/>
  <c r="AB130"/>
  <c r="AB131"/>
  <c r="AB132"/>
  <c r="AB133"/>
  <c r="AB134"/>
  <c r="AB135"/>
  <c r="AB136"/>
  <c r="AB137"/>
  <c r="AB138"/>
  <c r="AB139"/>
  <c r="AB140"/>
  <c r="AB141"/>
  <c r="AB142"/>
  <c r="AB143"/>
  <c r="AB144"/>
  <c r="AB145"/>
  <c r="AB146"/>
  <c r="AB147"/>
  <c r="AB148"/>
  <c r="AB149"/>
  <c r="AB150"/>
  <c r="AB151"/>
  <c r="AB152"/>
  <c r="AB153"/>
  <c r="AB154"/>
  <c r="AB155"/>
  <c r="AB156"/>
  <c r="AB157"/>
  <c r="AB158"/>
  <c r="AB159"/>
  <c r="AB160"/>
  <c r="AB161"/>
  <c r="AB162"/>
  <c r="AB163"/>
  <c r="AB164"/>
  <c r="AB165"/>
  <c r="AB166"/>
  <c r="AB167"/>
  <c r="AB168"/>
  <c r="AB169"/>
  <c r="AB170"/>
  <c r="AB171"/>
  <c r="AB172"/>
  <c r="AB173"/>
  <c r="AB174"/>
  <c r="AB175"/>
  <c r="AB176"/>
  <c r="AB177"/>
  <c r="AB178"/>
  <c r="AB179"/>
  <c r="AB180"/>
  <c r="AB181"/>
  <c r="AB182"/>
  <c r="AB183"/>
  <c r="AB184"/>
  <c r="AB185"/>
  <c r="AB186"/>
  <c r="AB187"/>
  <c r="AB188"/>
  <c r="AB189"/>
  <c r="AB190"/>
  <c r="AB191"/>
  <c r="AB192"/>
  <c r="AB193"/>
  <c r="AB194"/>
  <c r="AB195"/>
  <c r="AB196"/>
  <c r="AB197"/>
  <c r="AB198"/>
  <c r="AB199"/>
  <c r="AB200"/>
  <c r="AB201"/>
  <c r="AB202"/>
  <c r="AB203"/>
  <c r="AB204"/>
  <c r="AB205"/>
  <c r="AB206"/>
  <c r="AB207"/>
  <c r="AB208"/>
  <c r="AB209"/>
  <c r="AB210"/>
  <c r="AB211"/>
  <c r="AB212"/>
  <c r="AB213"/>
  <c r="AB214"/>
  <c r="AB215"/>
  <c r="AB216"/>
  <c r="AB217"/>
  <c r="AB218"/>
  <c r="AB219"/>
  <c r="AB220"/>
  <c r="AB221"/>
  <c r="AB222"/>
  <c r="AB223"/>
  <c r="AB224"/>
  <c r="AB225"/>
  <c r="AB226"/>
  <c r="AB227"/>
  <c r="AB228"/>
  <c r="AB229"/>
  <c r="AB230"/>
  <c r="AB231"/>
  <c r="AB232"/>
  <c r="AB233"/>
  <c r="AB234"/>
  <c r="AB235"/>
  <c r="AB236"/>
  <c r="AB237"/>
  <c r="AB238"/>
  <c r="AB239"/>
  <c r="AB240"/>
  <c r="AB241"/>
  <c r="AB242"/>
  <c r="AB243"/>
  <c r="AB244"/>
  <c r="AB245"/>
  <c r="AB246"/>
  <c r="AB247"/>
  <c r="AB248"/>
  <c r="AB249"/>
  <c r="AB250"/>
  <c r="AB251"/>
  <c r="AB252"/>
  <c r="AB253"/>
  <c r="AB254"/>
  <c r="AB255"/>
  <c r="AB256"/>
  <c r="AB257"/>
  <c r="AB258"/>
  <c r="AB259"/>
  <c r="AB260"/>
  <c r="AB261"/>
  <c r="AB262"/>
  <c r="AB263"/>
  <c r="AB264"/>
  <c r="AB265"/>
  <c r="AB266"/>
  <c r="AB267"/>
  <c r="AB268"/>
  <c r="AB269"/>
  <c r="AB270"/>
  <c r="AB271"/>
  <c r="AB272"/>
  <c r="AB273"/>
  <c r="AB274"/>
  <c r="AB275"/>
  <c r="AB276"/>
  <c r="AB277"/>
  <c r="AB278"/>
  <c r="AB279"/>
  <c r="AB280"/>
  <c r="AB281"/>
  <c r="AB282"/>
  <c r="AB283"/>
  <c r="AB284"/>
  <c r="AB285"/>
  <c r="AB286"/>
  <c r="AB287"/>
  <c r="AB288"/>
  <c r="AB289"/>
  <c r="AB290"/>
  <c r="AB291"/>
  <c r="AB292"/>
  <c r="AB293"/>
  <c r="AB294"/>
  <c r="AB295"/>
  <c r="AB296"/>
  <c r="AB297"/>
  <c r="AB298"/>
  <c r="AB299"/>
  <c r="AB300"/>
  <c r="AB301"/>
  <c r="AB302"/>
  <c r="AB303"/>
  <c r="AB304"/>
  <c r="AB305"/>
  <c r="AB306"/>
  <c r="AB307"/>
  <c r="AB308"/>
  <c r="AB309"/>
  <c r="AB310"/>
  <c r="AB311"/>
  <c r="AB312"/>
  <c r="AB313"/>
  <c r="AB314"/>
  <c r="AB315"/>
  <c r="AB316"/>
  <c r="AB317"/>
  <c r="AB318"/>
  <c r="AB319"/>
  <c r="AB320"/>
  <c r="AB321"/>
  <c r="AB322"/>
  <c r="AB323"/>
  <c r="AB324"/>
  <c r="AB325"/>
  <c r="AB326"/>
  <c r="AB327"/>
  <c r="AB328"/>
  <c r="AB329"/>
  <c r="AB330"/>
  <c r="AB331"/>
  <c r="AB332"/>
  <c r="AB333"/>
  <c r="AB334"/>
  <c r="AB335"/>
  <c r="AB336"/>
  <c r="AB337"/>
  <c r="AB338"/>
  <c r="AB339"/>
  <c r="AB340"/>
  <c r="AB341"/>
  <c r="AB342"/>
  <c r="AB343"/>
  <c r="AB344"/>
  <c r="AB345"/>
  <c r="AB346"/>
  <c r="AB347"/>
  <c r="AB348"/>
  <c r="AB349"/>
  <c r="AB350"/>
  <c r="AB351"/>
  <c r="AB352"/>
  <c r="AB353"/>
  <c r="AB354"/>
  <c r="AB355"/>
  <c r="AB356"/>
  <c r="AB357"/>
  <c r="AB358"/>
  <c r="AB359"/>
  <c r="AB360"/>
  <c r="AB361"/>
  <c r="AB362"/>
  <c r="AB363"/>
  <c r="AB364"/>
  <c r="AB25"/>
  <c r="AA34"/>
  <c r="AA39"/>
  <c r="AA84"/>
  <c r="AA10"/>
  <c r="AA62"/>
  <c r="AA52"/>
  <c r="AA14"/>
  <c r="AA36"/>
  <c r="AA77"/>
  <c r="AA72"/>
  <c r="AA21"/>
  <c r="AA75"/>
  <c r="AA27"/>
  <c r="AA69"/>
  <c r="AA63"/>
  <c r="AA51"/>
  <c r="AA59"/>
  <c r="AA11"/>
  <c r="AA42"/>
  <c r="AA45"/>
  <c r="AA55"/>
  <c r="AA58"/>
  <c r="AA85"/>
  <c r="AA71"/>
  <c r="AA70"/>
  <c r="AA30"/>
  <c r="AA18"/>
  <c r="AA28"/>
  <c r="AA29"/>
  <c r="AA15"/>
  <c r="AA56"/>
  <c r="AA67"/>
  <c r="AA49"/>
  <c r="AA9"/>
  <c r="AA73"/>
  <c r="AA82"/>
  <c r="AA87"/>
  <c r="AA37"/>
  <c r="AA43"/>
  <c r="AA6"/>
  <c r="AA7"/>
  <c r="AA23"/>
  <c r="AA19"/>
  <c r="AA22"/>
  <c r="AA83"/>
  <c r="AA46"/>
  <c r="AA38"/>
  <c r="AA33"/>
  <c r="AA24"/>
  <c r="AA13"/>
  <c r="AA41"/>
  <c r="AA53"/>
  <c r="AA54"/>
  <c r="AA50"/>
  <c r="AA80"/>
  <c r="AA8"/>
  <c r="AA78"/>
  <c r="AA47"/>
  <c r="AA64"/>
  <c r="AA40"/>
  <c r="AA12"/>
  <c r="AA44"/>
  <c r="AA68"/>
  <c r="AA61"/>
  <c r="AA65"/>
  <c r="AA16"/>
  <c r="AA81"/>
  <c r="AA35"/>
  <c r="AA57"/>
  <c r="AA60"/>
  <c r="AA31"/>
  <c r="AA32"/>
  <c r="AA26"/>
  <c r="AA76"/>
  <c r="AA86"/>
  <c r="AA79"/>
  <c r="AA48"/>
  <c r="AA20"/>
  <c r="AA17"/>
  <c r="AA74"/>
  <c r="AA66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1"/>
  <c r="AA112"/>
  <c r="AA113"/>
  <c r="AA114"/>
  <c r="AA115"/>
  <c r="AA116"/>
  <c r="AA117"/>
  <c r="AA118"/>
  <c r="AA119"/>
  <c r="AA120"/>
  <c r="AA121"/>
  <c r="AA122"/>
  <c r="AA123"/>
  <c r="AA124"/>
  <c r="AA125"/>
  <c r="AA126"/>
  <c r="AA127"/>
  <c r="AA128"/>
  <c r="AA129"/>
  <c r="AA130"/>
  <c r="AA131"/>
  <c r="AA132"/>
  <c r="AA133"/>
  <c r="AA134"/>
  <c r="AA135"/>
  <c r="AA136"/>
  <c r="AA137"/>
  <c r="AA138"/>
  <c r="AA139"/>
  <c r="AA140"/>
  <c r="AA141"/>
  <c r="AA142"/>
  <c r="AA143"/>
  <c r="AA144"/>
  <c r="AA145"/>
  <c r="AA146"/>
  <c r="AA147"/>
  <c r="AA148"/>
  <c r="AA149"/>
  <c r="AA150"/>
  <c r="AA151"/>
  <c r="AA152"/>
  <c r="AA153"/>
  <c r="AA154"/>
  <c r="AA155"/>
  <c r="AA156"/>
  <c r="AA157"/>
  <c r="AA158"/>
  <c r="AA159"/>
  <c r="AA160"/>
  <c r="AA161"/>
  <c r="AA162"/>
  <c r="AA163"/>
  <c r="AA164"/>
  <c r="AA165"/>
  <c r="AA166"/>
  <c r="AA167"/>
  <c r="AA168"/>
  <c r="AA169"/>
  <c r="AA170"/>
  <c r="AA171"/>
  <c r="AA172"/>
  <c r="AA173"/>
  <c r="AA174"/>
  <c r="AA175"/>
  <c r="AA176"/>
  <c r="AA177"/>
  <c r="AA178"/>
  <c r="AA179"/>
  <c r="AA180"/>
  <c r="AA181"/>
  <c r="AA182"/>
  <c r="AA183"/>
  <c r="AA184"/>
  <c r="AA185"/>
  <c r="AA186"/>
  <c r="AA187"/>
  <c r="AA188"/>
  <c r="AA189"/>
  <c r="AA190"/>
  <c r="AA191"/>
  <c r="AA192"/>
  <c r="AA193"/>
  <c r="AA194"/>
  <c r="AA195"/>
  <c r="AA196"/>
  <c r="AA197"/>
  <c r="AA198"/>
  <c r="AA199"/>
  <c r="AA200"/>
  <c r="AA201"/>
  <c r="AA202"/>
  <c r="AA203"/>
  <c r="AA204"/>
  <c r="AA205"/>
  <c r="AA206"/>
  <c r="AA207"/>
  <c r="AA208"/>
  <c r="AA209"/>
  <c r="AA210"/>
  <c r="AA211"/>
  <c r="AA212"/>
  <c r="AA213"/>
  <c r="AA214"/>
  <c r="AA215"/>
  <c r="AA216"/>
  <c r="AA217"/>
  <c r="AA218"/>
  <c r="AA219"/>
  <c r="AA220"/>
  <c r="AA221"/>
  <c r="AA222"/>
  <c r="AA223"/>
  <c r="AA224"/>
  <c r="AA225"/>
  <c r="AA226"/>
  <c r="AA227"/>
  <c r="AA228"/>
  <c r="AA229"/>
  <c r="AA230"/>
  <c r="AA231"/>
  <c r="AA232"/>
  <c r="AA233"/>
  <c r="AA234"/>
  <c r="AA235"/>
  <c r="AA236"/>
  <c r="AA237"/>
  <c r="AA238"/>
  <c r="AA239"/>
  <c r="AA240"/>
  <c r="AA241"/>
  <c r="AA242"/>
  <c r="AA243"/>
  <c r="AA244"/>
  <c r="AA245"/>
  <c r="AA246"/>
  <c r="AA247"/>
  <c r="AA248"/>
  <c r="AA249"/>
  <c r="AA250"/>
  <c r="AA251"/>
  <c r="AA252"/>
  <c r="AA253"/>
  <c r="AA254"/>
  <c r="AA255"/>
  <c r="AA256"/>
  <c r="AA257"/>
  <c r="AA258"/>
  <c r="AA259"/>
  <c r="AA260"/>
  <c r="AA261"/>
  <c r="AA262"/>
  <c r="AA263"/>
  <c r="AA264"/>
  <c r="AA265"/>
  <c r="AA266"/>
  <c r="AA267"/>
  <c r="AA268"/>
  <c r="AA269"/>
  <c r="AA270"/>
  <c r="AA271"/>
  <c r="AA272"/>
  <c r="AA273"/>
  <c r="AA274"/>
  <c r="AA275"/>
  <c r="AA276"/>
  <c r="AA277"/>
  <c r="AA278"/>
  <c r="AA279"/>
  <c r="AA280"/>
  <c r="AA281"/>
  <c r="AA282"/>
  <c r="AA283"/>
  <c r="AA284"/>
  <c r="AA285"/>
  <c r="AA286"/>
  <c r="AA287"/>
  <c r="AA288"/>
  <c r="AA289"/>
  <c r="AA290"/>
  <c r="AA291"/>
  <c r="AA292"/>
  <c r="AA293"/>
  <c r="AA294"/>
  <c r="AA295"/>
  <c r="AA296"/>
  <c r="AA297"/>
  <c r="AA298"/>
  <c r="AA299"/>
  <c r="AA300"/>
  <c r="AA301"/>
  <c r="AA302"/>
  <c r="AA303"/>
  <c r="AA304"/>
  <c r="AA305"/>
  <c r="AA306"/>
  <c r="AA307"/>
  <c r="AA308"/>
  <c r="AA309"/>
  <c r="AA310"/>
  <c r="AA311"/>
  <c r="AA312"/>
  <c r="AA313"/>
  <c r="AA314"/>
  <c r="AA315"/>
  <c r="AA316"/>
  <c r="AA317"/>
  <c r="AA318"/>
  <c r="AA319"/>
  <c r="AA320"/>
  <c r="AA321"/>
  <c r="AA322"/>
  <c r="AA323"/>
  <c r="AA324"/>
  <c r="AA325"/>
  <c r="AA326"/>
  <c r="AA327"/>
  <c r="AA328"/>
  <c r="AA329"/>
  <c r="AA330"/>
  <c r="AA331"/>
  <c r="AA332"/>
  <c r="AA333"/>
  <c r="AA334"/>
  <c r="AA335"/>
  <c r="AA336"/>
  <c r="AA337"/>
  <c r="AA338"/>
  <c r="AA339"/>
  <c r="AA340"/>
  <c r="AA341"/>
  <c r="AA342"/>
  <c r="AA343"/>
  <c r="AA344"/>
  <c r="AA345"/>
  <c r="AA346"/>
  <c r="AA347"/>
  <c r="AA348"/>
  <c r="AA349"/>
  <c r="AA350"/>
  <c r="AA351"/>
  <c r="AA352"/>
  <c r="AA353"/>
  <c r="AA354"/>
  <c r="AA355"/>
  <c r="AA356"/>
  <c r="AA357"/>
  <c r="AA358"/>
  <c r="AA359"/>
  <c r="AA360"/>
  <c r="AA361"/>
  <c r="AA362"/>
  <c r="AA363"/>
  <c r="AA364"/>
  <c r="AA25"/>
  <c r="Z34"/>
  <c r="Z39"/>
  <c r="Z84"/>
  <c r="Z10"/>
  <c r="Z62"/>
  <c r="Z52"/>
  <c r="Z14"/>
  <c r="Z36"/>
  <c r="Z77"/>
  <c r="Z72"/>
  <c r="Z21"/>
  <c r="Z75"/>
  <c r="Z27"/>
  <c r="Z69"/>
  <c r="Z63"/>
  <c r="Z51"/>
  <c r="Z59"/>
  <c r="Z11"/>
  <c r="Z42"/>
  <c r="Z45"/>
  <c r="Z55"/>
  <c r="Z58"/>
  <c r="Z85"/>
  <c r="Z71"/>
  <c r="Z70"/>
  <c r="Z30"/>
  <c r="Z18"/>
  <c r="Z28"/>
  <c r="Z29"/>
  <c r="Z15"/>
  <c r="Z56"/>
  <c r="Z67"/>
  <c r="Z49"/>
  <c r="Z9"/>
  <c r="Z73"/>
  <c r="Z82"/>
  <c r="Z87"/>
  <c r="Z37"/>
  <c r="Z43"/>
  <c r="Z6"/>
  <c r="Z7"/>
  <c r="Z23"/>
  <c r="Z19"/>
  <c r="Z22"/>
  <c r="Z83"/>
  <c r="Z46"/>
  <c r="Z38"/>
  <c r="Z33"/>
  <c r="Z24"/>
  <c r="Z13"/>
  <c r="Z41"/>
  <c r="Z53"/>
  <c r="Z54"/>
  <c r="Z50"/>
  <c r="Z80"/>
  <c r="Z8"/>
  <c r="Z78"/>
  <c r="Z47"/>
  <c r="Z64"/>
  <c r="Z40"/>
  <c r="Z12"/>
  <c r="Z44"/>
  <c r="Z68"/>
  <c r="Z61"/>
  <c r="Z65"/>
  <c r="Z16"/>
  <c r="Z81"/>
  <c r="Z35"/>
  <c r="Z57"/>
  <c r="Z60"/>
  <c r="Z31"/>
  <c r="Z32"/>
  <c r="Z26"/>
  <c r="Z76"/>
  <c r="Z86"/>
  <c r="Z79"/>
  <c r="Z48"/>
  <c r="Z20"/>
  <c r="Z17"/>
  <c r="Z74"/>
  <c r="Z66"/>
  <c r="Z88"/>
  <c r="Z89"/>
  <c r="Z90"/>
  <c r="Z91"/>
  <c r="Z92"/>
  <c r="Z93"/>
  <c r="Z94"/>
  <c r="Z95"/>
  <c r="Z96"/>
  <c r="Z97"/>
  <c r="Z98"/>
  <c r="Z99"/>
  <c r="Z100"/>
  <c r="Z101"/>
  <c r="Z102"/>
  <c r="Z103"/>
  <c r="Z104"/>
  <c r="Z105"/>
  <c r="Z106"/>
  <c r="Z107"/>
  <c r="Z108"/>
  <c r="Z109"/>
  <c r="Z110"/>
  <c r="Z111"/>
  <c r="Z112"/>
  <c r="Z113"/>
  <c r="Z114"/>
  <c r="Z115"/>
  <c r="Z116"/>
  <c r="Z117"/>
  <c r="Z118"/>
  <c r="Z119"/>
  <c r="Z120"/>
  <c r="Z121"/>
  <c r="Z122"/>
  <c r="Z123"/>
  <c r="Z124"/>
  <c r="Z125"/>
  <c r="Z126"/>
  <c r="Z127"/>
  <c r="Z128"/>
  <c r="Z129"/>
  <c r="Z130"/>
  <c r="Z131"/>
  <c r="Z132"/>
  <c r="Z133"/>
  <c r="Z134"/>
  <c r="Z135"/>
  <c r="Z136"/>
  <c r="Z137"/>
  <c r="Z138"/>
  <c r="Z139"/>
  <c r="Z140"/>
  <c r="Z141"/>
  <c r="Z142"/>
  <c r="Z143"/>
  <c r="Z144"/>
  <c r="Z145"/>
  <c r="Z146"/>
  <c r="Z147"/>
  <c r="Z148"/>
  <c r="Z149"/>
  <c r="Z150"/>
  <c r="Z151"/>
  <c r="Z152"/>
  <c r="Z153"/>
  <c r="Z154"/>
  <c r="Z155"/>
  <c r="Z156"/>
  <c r="Z157"/>
  <c r="Z158"/>
  <c r="Z159"/>
  <c r="Z160"/>
  <c r="Z161"/>
  <c r="Z162"/>
  <c r="Z163"/>
  <c r="Z164"/>
  <c r="Z165"/>
  <c r="Z166"/>
  <c r="Z167"/>
  <c r="Z168"/>
  <c r="Z169"/>
  <c r="Z170"/>
  <c r="Z171"/>
  <c r="Z172"/>
  <c r="Z173"/>
  <c r="Z174"/>
  <c r="Z175"/>
  <c r="Z176"/>
  <c r="Z177"/>
  <c r="Z178"/>
  <c r="Z179"/>
  <c r="Z180"/>
  <c r="Z181"/>
  <c r="Z182"/>
  <c r="Z183"/>
  <c r="Z184"/>
  <c r="Z185"/>
  <c r="Z186"/>
  <c r="Z187"/>
  <c r="Z188"/>
  <c r="Z189"/>
  <c r="Z190"/>
  <c r="Z191"/>
  <c r="Z192"/>
  <c r="Z193"/>
  <c r="Z194"/>
  <c r="Z195"/>
  <c r="Z196"/>
  <c r="Z197"/>
  <c r="Z198"/>
  <c r="Z199"/>
  <c r="Z200"/>
  <c r="Z201"/>
  <c r="Z202"/>
  <c r="Z203"/>
  <c r="Z204"/>
  <c r="Z205"/>
  <c r="Z206"/>
  <c r="Z207"/>
  <c r="Z208"/>
  <c r="Z209"/>
  <c r="Z210"/>
  <c r="Z211"/>
  <c r="Z212"/>
  <c r="Z213"/>
  <c r="Z214"/>
  <c r="Z215"/>
  <c r="Z216"/>
  <c r="Z217"/>
  <c r="Z218"/>
  <c r="Z219"/>
  <c r="Z220"/>
  <c r="Z221"/>
  <c r="Z222"/>
  <c r="Z223"/>
  <c r="Z224"/>
  <c r="Z225"/>
  <c r="Z226"/>
  <c r="Z227"/>
  <c r="Z228"/>
  <c r="Z229"/>
  <c r="Z230"/>
  <c r="Z231"/>
  <c r="Z232"/>
  <c r="Z233"/>
  <c r="Z234"/>
  <c r="Z235"/>
  <c r="Z236"/>
  <c r="Z237"/>
  <c r="Z238"/>
  <c r="Z239"/>
  <c r="Z240"/>
  <c r="Z241"/>
  <c r="Z242"/>
  <c r="Z243"/>
  <c r="Z244"/>
  <c r="Z245"/>
  <c r="Z246"/>
  <c r="Z247"/>
  <c r="Z248"/>
  <c r="Z249"/>
  <c r="Z250"/>
  <c r="Z251"/>
  <c r="Z252"/>
  <c r="Z253"/>
  <c r="Z254"/>
  <c r="Z255"/>
  <c r="Z256"/>
  <c r="Z257"/>
  <c r="Z258"/>
  <c r="Z259"/>
  <c r="Z260"/>
  <c r="Z261"/>
  <c r="Z262"/>
  <c r="Z263"/>
  <c r="Z264"/>
  <c r="Z265"/>
  <c r="Z266"/>
  <c r="Z267"/>
  <c r="Z268"/>
  <c r="Z269"/>
  <c r="Z270"/>
  <c r="Z271"/>
  <c r="Z272"/>
  <c r="Z273"/>
  <c r="Z274"/>
  <c r="Z275"/>
  <c r="Z276"/>
  <c r="Z277"/>
  <c r="Z278"/>
  <c r="Z279"/>
  <c r="Z280"/>
  <c r="Z281"/>
  <c r="Z282"/>
  <c r="Z283"/>
  <c r="Z284"/>
  <c r="Z285"/>
  <c r="Z286"/>
  <c r="Z287"/>
  <c r="Z288"/>
  <c r="Z289"/>
  <c r="Z290"/>
  <c r="Z291"/>
  <c r="Z292"/>
  <c r="Z293"/>
  <c r="Z294"/>
  <c r="Z295"/>
  <c r="Z296"/>
  <c r="Z297"/>
  <c r="Z298"/>
  <c r="Z299"/>
  <c r="Z300"/>
  <c r="Z301"/>
  <c r="Z302"/>
  <c r="Z303"/>
  <c r="Z304"/>
  <c r="Z305"/>
  <c r="Z306"/>
  <c r="Z307"/>
  <c r="Z308"/>
  <c r="Z309"/>
  <c r="Z310"/>
  <c r="Z311"/>
  <c r="Z312"/>
  <c r="Z313"/>
  <c r="Z314"/>
  <c r="Z315"/>
  <c r="Z316"/>
  <c r="Z317"/>
  <c r="Z318"/>
  <c r="Z319"/>
  <c r="Z320"/>
  <c r="Z321"/>
  <c r="Z322"/>
  <c r="Z323"/>
  <c r="Z324"/>
  <c r="Z325"/>
  <c r="Z326"/>
  <c r="Z327"/>
  <c r="Z328"/>
  <c r="Z329"/>
  <c r="Z330"/>
  <c r="Z331"/>
  <c r="Z332"/>
  <c r="Z333"/>
  <c r="Z334"/>
  <c r="Z335"/>
  <c r="Z336"/>
  <c r="Z337"/>
  <c r="Z338"/>
  <c r="Z339"/>
  <c r="Z340"/>
  <c r="Z341"/>
  <c r="Z342"/>
  <c r="Z343"/>
  <c r="Z344"/>
  <c r="Z345"/>
  <c r="Z346"/>
  <c r="Z347"/>
  <c r="Z348"/>
  <c r="Z349"/>
  <c r="Z350"/>
  <c r="Z351"/>
  <c r="Z352"/>
  <c r="Z353"/>
  <c r="Z354"/>
  <c r="Z355"/>
  <c r="Z356"/>
  <c r="Z357"/>
  <c r="Z358"/>
  <c r="Z359"/>
  <c r="Z360"/>
  <c r="Z361"/>
  <c r="Z362"/>
  <c r="Z363"/>
  <c r="Z364"/>
  <c r="Z25"/>
  <c r="Y34"/>
  <c r="Y39"/>
  <c r="Y84"/>
  <c r="Y10"/>
  <c r="Y62"/>
  <c r="Y52"/>
  <c r="Y14"/>
  <c r="Y36"/>
  <c r="Y77"/>
  <c r="Y72"/>
  <c r="Y21"/>
  <c r="Y75"/>
  <c r="Y27"/>
  <c r="Y69"/>
  <c r="Y63"/>
  <c r="Y51"/>
  <c r="Y59"/>
  <c r="Y11"/>
  <c r="Y42"/>
  <c r="Y45"/>
  <c r="Y55"/>
  <c r="Y58"/>
  <c r="Y85"/>
  <c r="Y71"/>
  <c r="Y70"/>
  <c r="Y30"/>
  <c r="Y18"/>
  <c r="Y28"/>
  <c r="Y29"/>
  <c r="Y15"/>
  <c r="Y56"/>
  <c r="Y67"/>
  <c r="Y49"/>
  <c r="Y9"/>
  <c r="Y73"/>
  <c r="Y82"/>
  <c r="Y87"/>
  <c r="Y37"/>
  <c r="Y43"/>
  <c r="Y6"/>
  <c r="Y7"/>
  <c r="Y23"/>
  <c r="Y19"/>
  <c r="Y22"/>
  <c r="Y83"/>
  <c r="Y46"/>
  <c r="Y38"/>
  <c r="Y33"/>
  <c r="Y24"/>
  <c r="Y13"/>
  <c r="Y41"/>
  <c r="Y53"/>
  <c r="Y54"/>
  <c r="Y50"/>
  <c r="Y80"/>
  <c r="Y8"/>
  <c r="Y78"/>
  <c r="Y47"/>
  <c r="Y64"/>
  <c r="Y40"/>
  <c r="Y12"/>
  <c r="Y44"/>
  <c r="Y68"/>
  <c r="Y61"/>
  <c r="Y65"/>
  <c r="Y16"/>
  <c r="Y81"/>
  <c r="Y35"/>
  <c r="Y57"/>
  <c r="Y60"/>
  <c r="Y31"/>
  <c r="Y32"/>
  <c r="Y26"/>
  <c r="Y76"/>
  <c r="Y86"/>
  <c r="Y79"/>
  <c r="Y48"/>
  <c r="Y20"/>
  <c r="Y17"/>
  <c r="Y74"/>
  <c r="Y66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Y301"/>
  <c r="Y302"/>
  <c r="Y303"/>
  <c r="Y304"/>
  <c r="Y305"/>
  <c r="Y306"/>
  <c r="Y307"/>
  <c r="Y308"/>
  <c r="Y309"/>
  <c r="Y310"/>
  <c r="Y311"/>
  <c r="Y312"/>
  <c r="Y313"/>
  <c r="Y314"/>
  <c r="Y315"/>
  <c r="Y316"/>
  <c r="Y317"/>
  <c r="Y318"/>
  <c r="Y319"/>
  <c r="Y320"/>
  <c r="Y321"/>
  <c r="Y322"/>
  <c r="Y323"/>
  <c r="Y324"/>
  <c r="Y325"/>
  <c r="Y326"/>
  <c r="Y327"/>
  <c r="Y328"/>
  <c r="Y329"/>
  <c r="Y330"/>
  <c r="Y331"/>
  <c r="Y332"/>
  <c r="Y333"/>
  <c r="Y334"/>
  <c r="Y335"/>
  <c r="Y336"/>
  <c r="Y337"/>
  <c r="Y338"/>
  <c r="Y339"/>
  <c r="Y340"/>
  <c r="Y341"/>
  <c r="Y342"/>
  <c r="Y343"/>
  <c r="Y344"/>
  <c r="Y345"/>
  <c r="Y346"/>
  <c r="Y347"/>
  <c r="Y348"/>
  <c r="Y349"/>
  <c r="Y350"/>
  <c r="Y351"/>
  <c r="Y352"/>
  <c r="Y353"/>
  <c r="Y354"/>
  <c r="Y355"/>
  <c r="Y356"/>
  <c r="Y357"/>
  <c r="Y358"/>
  <c r="Y359"/>
  <c r="Y360"/>
  <c r="Y361"/>
  <c r="Y362"/>
  <c r="Y363"/>
  <c r="Y364"/>
  <c r="Y25"/>
  <c r="W34"/>
  <c r="X34"/>
  <c r="W39"/>
  <c r="X39"/>
  <c r="W84"/>
  <c r="X84"/>
  <c r="W10"/>
  <c r="X10"/>
  <c r="W62"/>
  <c r="X62"/>
  <c r="W52"/>
  <c r="X52"/>
  <c r="W14"/>
  <c r="X14"/>
  <c r="W36"/>
  <c r="X36"/>
  <c r="W77"/>
  <c r="X77"/>
  <c r="W72"/>
  <c r="X72"/>
  <c r="W21"/>
  <c r="X21"/>
  <c r="W75"/>
  <c r="X75"/>
  <c r="W27"/>
  <c r="X27"/>
  <c r="W69"/>
  <c r="X69"/>
  <c r="W63"/>
  <c r="X63"/>
  <c r="W51"/>
  <c r="X51"/>
  <c r="W59"/>
  <c r="X59"/>
  <c r="W11"/>
  <c r="X11"/>
  <c r="W42"/>
  <c r="X42"/>
  <c r="W45"/>
  <c r="X45"/>
  <c r="W55"/>
  <c r="X55"/>
  <c r="W58"/>
  <c r="X58"/>
  <c r="W85"/>
  <c r="X85"/>
  <c r="W71"/>
  <c r="X71"/>
  <c r="W70"/>
  <c r="X70"/>
  <c r="W30"/>
  <c r="X30"/>
  <c r="W18"/>
  <c r="X18"/>
  <c r="W28"/>
  <c r="X28"/>
  <c r="W29"/>
  <c r="X29"/>
  <c r="W15"/>
  <c r="X15"/>
  <c r="W56"/>
  <c r="X56"/>
  <c r="W67"/>
  <c r="X67"/>
  <c r="W49"/>
  <c r="X49"/>
  <c r="W9"/>
  <c r="X9"/>
  <c r="W73"/>
  <c r="X73"/>
  <c r="W82"/>
  <c r="X82"/>
  <c r="W87"/>
  <c r="X87"/>
  <c r="W37"/>
  <c r="X37"/>
  <c r="W43"/>
  <c r="X43"/>
  <c r="W6"/>
  <c r="X6"/>
  <c r="W7"/>
  <c r="X7"/>
  <c r="W23"/>
  <c r="X23"/>
  <c r="W19"/>
  <c r="X19"/>
  <c r="W22"/>
  <c r="X22"/>
  <c r="W83"/>
  <c r="X83"/>
  <c r="W46"/>
  <c r="X46"/>
  <c r="W38"/>
  <c r="X38"/>
  <c r="W33"/>
  <c r="X33"/>
  <c r="W24"/>
  <c r="X24"/>
  <c r="W13"/>
  <c r="X13"/>
  <c r="W41"/>
  <c r="X41"/>
  <c r="W53"/>
  <c r="X53"/>
  <c r="W54"/>
  <c r="X54"/>
  <c r="W50"/>
  <c r="X50"/>
  <c r="W80"/>
  <c r="X80"/>
  <c r="W8"/>
  <c r="X8"/>
  <c r="W78"/>
  <c r="X78"/>
  <c r="W47"/>
  <c r="X47"/>
  <c r="W64"/>
  <c r="X64"/>
  <c r="W40"/>
  <c r="X40"/>
  <c r="W12"/>
  <c r="X12"/>
  <c r="W44"/>
  <c r="X44"/>
  <c r="W68"/>
  <c r="X68"/>
  <c r="W61"/>
  <c r="X61"/>
  <c r="W65"/>
  <c r="X65"/>
  <c r="W16"/>
  <c r="X16"/>
  <c r="W81"/>
  <c r="X81"/>
  <c r="W35"/>
  <c r="X35"/>
  <c r="W57"/>
  <c r="X57"/>
  <c r="W60"/>
  <c r="X60"/>
  <c r="W31"/>
  <c r="X31"/>
  <c r="W32"/>
  <c r="X32"/>
  <c r="W26"/>
  <c r="X26"/>
  <c r="W76"/>
  <c r="X76"/>
  <c r="W86"/>
  <c r="X86"/>
  <c r="W79"/>
  <c r="X79"/>
  <c r="W48"/>
  <c r="X48"/>
  <c r="W20"/>
  <c r="X20"/>
  <c r="W17"/>
  <c r="X17"/>
  <c r="W74"/>
  <c r="X74"/>
  <c r="W66"/>
  <c r="X66"/>
  <c r="W88"/>
  <c r="X88"/>
  <c r="W89"/>
  <c r="X89"/>
  <c r="W90"/>
  <c r="X90"/>
  <c r="W91"/>
  <c r="X91"/>
  <c r="W92"/>
  <c r="X92"/>
  <c r="W93"/>
  <c r="X93"/>
  <c r="W94"/>
  <c r="X94"/>
  <c r="W95"/>
  <c r="X95"/>
  <c r="W96"/>
  <c r="X96"/>
  <c r="W97"/>
  <c r="X97"/>
  <c r="W98"/>
  <c r="X98"/>
  <c r="W99"/>
  <c r="X99"/>
  <c r="W100"/>
  <c r="X100"/>
  <c r="W101"/>
  <c r="X101"/>
  <c r="W102"/>
  <c r="X102"/>
  <c r="W103"/>
  <c r="X103"/>
  <c r="W104"/>
  <c r="X104"/>
  <c r="W105"/>
  <c r="X105"/>
  <c r="W106"/>
  <c r="X106"/>
  <c r="W107"/>
  <c r="X107"/>
  <c r="W108"/>
  <c r="X108"/>
  <c r="W109"/>
  <c r="X109"/>
  <c r="W110"/>
  <c r="X110"/>
  <c r="W111"/>
  <c r="X111"/>
  <c r="W112"/>
  <c r="X112"/>
  <c r="W113"/>
  <c r="X113"/>
  <c r="W114"/>
  <c r="X114"/>
  <c r="W115"/>
  <c r="X115"/>
  <c r="W116"/>
  <c r="X116"/>
  <c r="W117"/>
  <c r="X117"/>
  <c r="W118"/>
  <c r="X118"/>
  <c r="W119"/>
  <c r="X119"/>
  <c r="W120"/>
  <c r="X120"/>
  <c r="W121"/>
  <c r="X121"/>
  <c r="W122"/>
  <c r="X122"/>
  <c r="W123"/>
  <c r="X123"/>
  <c r="W124"/>
  <c r="X124"/>
  <c r="W125"/>
  <c r="X125"/>
  <c r="W126"/>
  <c r="X126"/>
  <c r="W127"/>
  <c r="X127"/>
  <c r="W128"/>
  <c r="X128"/>
  <c r="W129"/>
  <c r="X129"/>
  <c r="W130"/>
  <c r="X130"/>
  <c r="W131"/>
  <c r="X131"/>
  <c r="W132"/>
  <c r="X132"/>
  <c r="W133"/>
  <c r="X133"/>
  <c r="W134"/>
  <c r="X134"/>
  <c r="W135"/>
  <c r="X135"/>
  <c r="W136"/>
  <c r="X136"/>
  <c r="W137"/>
  <c r="X137"/>
  <c r="W138"/>
  <c r="X138"/>
  <c r="W139"/>
  <c r="X139"/>
  <c r="W140"/>
  <c r="X140"/>
  <c r="W141"/>
  <c r="X141"/>
  <c r="W142"/>
  <c r="X142"/>
  <c r="W143"/>
  <c r="X143"/>
  <c r="W144"/>
  <c r="X144"/>
  <c r="W145"/>
  <c r="X145"/>
  <c r="W146"/>
  <c r="X146"/>
  <c r="W147"/>
  <c r="X147"/>
  <c r="W148"/>
  <c r="X148"/>
  <c r="W149"/>
  <c r="X149"/>
  <c r="W150"/>
  <c r="X150"/>
  <c r="W151"/>
  <c r="X151"/>
  <c r="W152"/>
  <c r="X152"/>
  <c r="W153"/>
  <c r="X153"/>
  <c r="W154"/>
  <c r="X154"/>
  <c r="W155"/>
  <c r="X155"/>
  <c r="W156"/>
  <c r="X156"/>
  <c r="W157"/>
  <c r="X157"/>
  <c r="W158"/>
  <c r="X158"/>
  <c r="W159"/>
  <c r="X159"/>
  <c r="W160"/>
  <c r="X160"/>
  <c r="W161"/>
  <c r="X161"/>
  <c r="W162"/>
  <c r="X162"/>
  <c r="W163"/>
  <c r="X163"/>
  <c r="W164"/>
  <c r="X164"/>
  <c r="W165"/>
  <c r="X165"/>
  <c r="W166"/>
  <c r="X166"/>
  <c r="W167"/>
  <c r="X167"/>
  <c r="W168"/>
  <c r="X168"/>
  <c r="W169"/>
  <c r="X169"/>
  <c r="W170"/>
  <c r="X170"/>
  <c r="W171"/>
  <c r="X171"/>
  <c r="W172"/>
  <c r="X172"/>
  <c r="W173"/>
  <c r="X173"/>
  <c r="W174"/>
  <c r="X174"/>
  <c r="W175"/>
  <c r="X175"/>
  <c r="W176"/>
  <c r="X176"/>
  <c r="W177"/>
  <c r="X177"/>
  <c r="W178"/>
  <c r="X178"/>
  <c r="W179"/>
  <c r="X179"/>
  <c r="W180"/>
  <c r="X180"/>
  <c r="W181"/>
  <c r="X181"/>
  <c r="W182"/>
  <c r="X182"/>
  <c r="W183"/>
  <c r="X183"/>
  <c r="W184"/>
  <c r="X184"/>
  <c r="W185"/>
  <c r="X185"/>
  <c r="W186"/>
  <c r="X186"/>
  <c r="W187"/>
  <c r="X187"/>
  <c r="W188"/>
  <c r="X188"/>
  <c r="W189"/>
  <c r="X189"/>
  <c r="W190"/>
  <c r="X190"/>
  <c r="W191"/>
  <c r="X191"/>
  <c r="W192"/>
  <c r="X192"/>
  <c r="W193"/>
  <c r="X193"/>
  <c r="W194"/>
  <c r="X194"/>
  <c r="W195"/>
  <c r="X195"/>
  <c r="W196"/>
  <c r="X196"/>
  <c r="W197"/>
  <c r="X197"/>
  <c r="W198"/>
  <c r="X198"/>
  <c r="W199"/>
  <c r="X199"/>
  <c r="W200"/>
  <c r="X200"/>
  <c r="W201"/>
  <c r="X201"/>
  <c r="W202"/>
  <c r="X202"/>
  <c r="W203"/>
  <c r="X203"/>
  <c r="W204"/>
  <c r="X204"/>
  <c r="W205"/>
  <c r="X205"/>
  <c r="W206"/>
  <c r="X206"/>
  <c r="W207"/>
  <c r="X207"/>
  <c r="W208"/>
  <c r="X208"/>
  <c r="W209"/>
  <c r="X209"/>
  <c r="W210"/>
  <c r="X210"/>
  <c r="W211"/>
  <c r="X211"/>
  <c r="W212"/>
  <c r="X212"/>
  <c r="W213"/>
  <c r="X213"/>
  <c r="W214"/>
  <c r="X214"/>
  <c r="W215"/>
  <c r="X215"/>
  <c r="W216"/>
  <c r="X216"/>
  <c r="W217"/>
  <c r="X217"/>
  <c r="W218"/>
  <c r="X218"/>
  <c r="W219"/>
  <c r="X219"/>
  <c r="W220"/>
  <c r="X220"/>
  <c r="W221"/>
  <c r="X221"/>
  <c r="W222"/>
  <c r="X222"/>
  <c r="W223"/>
  <c r="X223"/>
  <c r="W224"/>
  <c r="X224"/>
  <c r="W225"/>
  <c r="X225"/>
  <c r="W226"/>
  <c r="X226"/>
  <c r="W227"/>
  <c r="X227"/>
  <c r="W228"/>
  <c r="X228"/>
  <c r="W229"/>
  <c r="X229"/>
  <c r="W230"/>
  <c r="X230"/>
  <c r="W231"/>
  <c r="X231"/>
  <c r="W232"/>
  <c r="X232"/>
  <c r="W233"/>
  <c r="X233"/>
  <c r="W234"/>
  <c r="X234"/>
  <c r="W235"/>
  <c r="X235"/>
  <c r="W236"/>
  <c r="X236"/>
  <c r="W237"/>
  <c r="X237"/>
  <c r="W238"/>
  <c r="X238"/>
  <c r="W239"/>
  <c r="X239"/>
  <c r="W240"/>
  <c r="X240"/>
  <c r="W241"/>
  <c r="X241"/>
  <c r="W242"/>
  <c r="X242"/>
  <c r="W243"/>
  <c r="X243"/>
  <c r="W244"/>
  <c r="X244"/>
  <c r="W245"/>
  <c r="X245"/>
  <c r="W246"/>
  <c r="X246"/>
  <c r="W247"/>
  <c r="X247"/>
  <c r="W248"/>
  <c r="X248"/>
  <c r="W249"/>
  <c r="X249"/>
  <c r="W250"/>
  <c r="X250"/>
  <c r="W251"/>
  <c r="X251"/>
  <c r="W252"/>
  <c r="X252"/>
  <c r="W253"/>
  <c r="X253"/>
  <c r="W254"/>
  <c r="X254"/>
  <c r="W255"/>
  <c r="X255"/>
  <c r="W256"/>
  <c r="X256"/>
  <c r="W257"/>
  <c r="X257"/>
  <c r="W258"/>
  <c r="X258"/>
  <c r="W259"/>
  <c r="X259"/>
  <c r="W260"/>
  <c r="X260"/>
  <c r="W261"/>
  <c r="X261"/>
  <c r="W262"/>
  <c r="X262"/>
  <c r="W263"/>
  <c r="X263"/>
  <c r="W264"/>
  <c r="X264"/>
  <c r="W265"/>
  <c r="X265"/>
  <c r="W266"/>
  <c r="X266"/>
  <c r="W267"/>
  <c r="X267"/>
  <c r="W268"/>
  <c r="X268"/>
  <c r="W269"/>
  <c r="X269"/>
  <c r="W270"/>
  <c r="X270"/>
  <c r="W271"/>
  <c r="X271"/>
  <c r="W272"/>
  <c r="X272"/>
  <c r="W273"/>
  <c r="X273"/>
  <c r="W274"/>
  <c r="X274"/>
  <c r="W275"/>
  <c r="X275"/>
  <c r="W276"/>
  <c r="X276"/>
  <c r="W277"/>
  <c r="X277"/>
  <c r="W278"/>
  <c r="X278"/>
  <c r="W279"/>
  <c r="X279"/>
  <c r="W280"/>
  <c r="X280"/>
  <c r="W281"/>
  <c r="X281"/>
  <c r="W282"/>
  <c r="X282"/>
  <c r="W283"/>
  <c r="X283"/>
  <c r="W284"/>
  <c r="X284"/>
  <c r="W285"/>
  <c r="X285"/>
  <c r="W286"/>
  <c r="X286"/>
  <c r="W287"/>
  <c r="X287"/>
  <c r="W288"/>
  <c r="X288"/>
  <c r="W289"/>
  <c r="X289"/>
  <c r="W290"/>
  <c r="X290"/>
  <c r="W291"/>
  <c r="X291"/>
  <c r="W292"/>
  <c r="X292"/>
  <c r="W293"/>
  <c r="X293"/>
  <c r="W294"/>
  <c r="X294"/>
  <c r="W295"/>
  <c r="X295"/>
  <c r="W296"/>
  <c r="X296"/>
  <c r="W297"/>
  <c r="X297"/>
  <c r="W298"/>
  <c r="X298"/>
  <c r="W299"/>
  <c r="X299"/>
  <c r="W300"/>
  <c r="X300"/>
  <c r="W301"/>
  <c r="X301"/>
  <c r="W302"/>
  <c r="X302"/>
  <c r="W303"/>
  <c r="X303"/>
  <c r="W304"/>
  <c r="X304"/>
  <c r="W305"/>
  <c r="X305"/>
  <c r="W306"/>
  <c r="X306"/>
  <c r="W307"/>
  <c r="X307"/>
  <c r="W308"/>
  <c r="X308"/>
  <c r="W309"/>
  <c r="X309"/>
  <c r="W310"/>
  <c r="X310"/>
  <c r="W311"/>
  <c r="X311"/>
  <c r="W312"/>
  <c r="X312"/>
  <c r="W313"/>
  <c r="X313"/>
  <c r="W314"/>
  <c r="X314"/>
  <c r="W315"/>
  <c r="X315"/>
  <c r="W316"/>
  <c r="X316"/>
  <c r="W317"/>
  <c r="X317"/>
  <c r="W318"/>
  <c r="X318"/>
  <c r="W319"/>
  <c r="X319"/>
  <c r="W320"/>
  <c r="X320"/>
  <c r="W321"/>
  <c r="X321"/>
  <c r="W322"/>
  <c r="X322"/>
  <c r="W323"/>
  <c r="X323"/>
  <c r="W324"/>
  <c r="X324"/>
  <c r="W325"/>
  <c r="X325"/>
  <c r="W326"/>
  <c r="X326"/>
  <c r="W327"/>
  <c r="X327"/>
  <c r="W328"/>
  <c r="X328"/>
  <c r="W329"/>
  <c r="X329"/>
  <c r="W330"/>
  <c r="X330"/>
  <c r="W331"/>
  <c r="X331"/>
  <c r="W332"/>
  <c r="X332"/>
  <c r="W333"/>
  <c r="X333"/>
  <c r="W334"/>
  <c r="X334"/>
  <c r="W335"/>
  <c r="X335"/>
  <c r="W336"/>
  <c r="X336"/>
  <c r="W337"/>
  <c r="X337"/>
  <c r="W338"/>
  <c r="X338"/>
  <c r="W339"/>
  <c r="X339"/>
  <c r="W340"/>
  <c r="X340"/>
  <c r="W341"/>
  <c r="X341"/>
  <c r="W342"/>
  <c r="X342"/>
  <c r="W343"/>
  <c r="X343"/>
  <c r="W344"/>
  <c r="X344"/>
  <c r="W345"/>
  <c r="X345"/>
  <c r="W346"/>
  <c r="X346"/>
  <c r="W347"/>
  <c r="X347"/>
  <c r="W348"/>
  <c r="X348"/>
  <c r="W349"/>
  <c r="X349"/>
  <c r="W350"/>
  <c r="X350"/>
  <c r="W351"/>
  <c r="X351"/>
  <c r="W352"/>
  <c r="X352"/>
  <c r="W353"/>
  <c r="X353"/>
  <c r="W354"/>
  <c r="X354"/>
  <c r="W355"/>
  <c r="X355"/>
  <c r="W356"/>
  <c r="X356"/>
  <c r="W357"/>
  <c r="X357"/>
  <c r="W358"/>
  <c r="X358"/>
  <c r="W359"/>
  <c r="X359"/>
  <c r="W360"/>
  <c r="X360"/>
  <c r="W361"/>
  <c r="X361"/>
  <c r="W362"/>
  <c r="X362"/>
  <c r="W363"/>
  <c r="X363"/>
  <c r="W364"/>
  <c r="X364"/>
  <c r="X25"/>
  <c r="W25"/>
  <c r="V34"/>
  <c r="V39"/>
  <c r="V84"/>
  <c r="V10"/>
  <c r="V62"/>
  <c r="V52"/>
  <c r="V14"/>
  <c r="V36"/>
  <c r="V77"/>
  <c r="V72"/>
  <c r="V21"/>
  <c r="V75"/>
  <c r="V27"/>
  <c r="V69"/>
  <c r="V63"/>
  <c r="V51"/>
  <c r="V59"/>
  <c r="V11"/>
  <c r="V42"/>
  <c r="V45"/>
  <c r="V55"/>
  <c r="V58"/>
  <c r="V85"/>
  <c r="V71"/>
  <c r="V70"/>
  <c r="V30"/>
  <c r="V18"/>
  <c r="V28"/>
  <c r="V29"/>
  <c r="V15"/>
  <c r="V56"/>
  <c r="V67"/>
  <c r="V49"/>
  <c r="V9"/>
  <c r="V73"/>
  <c r="V82"/>
  <c r="V87"/>
  <c r="V37"/>
  <c r="V43"/>
  <c r="V6"/>
  <c r="V7"/>
  <c r="V23"/>
  <c r="V19"/>
  <c r="V22"/>
  <c r="V83"/>
  <c r="V46"/>
  <c r="V38"/>
  <c r="V33"/>
  <c r="V24"/>
  <c r="V13"/>
  <c r="V41"/>
  <c r="V53"/>
  <c r="V54"/>
  <c r="V50"/>
  <c r="V80"/>
  <c r="V8"/>
  <c r="V78"/>
  <c r="V47"/>
  <c r="V64"/>
  <c r="V40"/>
  <c r="V12"/>
  <c r="V44"/>
  <c r="V68"/>
  <c r="V61"/>
  <c r="V65"/>
  <c r="V16"/>
  <c r="V81"/>
  <c r="V35"/>
  <c r="V57"/>
  <c r="V60"/>
  <c r="V31"/>
  <c r="V32"/>
  <c r="V26"/>
  <c r="V76"/>
  <c r="V86"/>
  <c r="V79"/>
  <c r="V48"/>
  <c r="V20"/>
  <c r="V17"/>
  <c r="V74"/>
  <c r="V66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118"/>
  <c r="V119"/>
  <c r="V120"/>
  <c r="V121"/>
  <c r="V122"/>
  <c r="V123"/>
  <c r="V124"/>
  <c r="V125"/>
  <c r="V126"/>
  <c r="V127"/>
  <c r="V128"/>
  <c r="V129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V147"/>
  <c r="V148"/>
  <c r="V149"/>
  <c r="V150"/>
  <c r="V151"/>
  <c r="V152"/>
  <c r="V153"/>
  <c r="V154"/>
  <c r="V155"/>
  <c r="V156"/>
  <c r="V157"/>
  <c r="V158"/>
  <c r="V159"/>
  <c r="V160"/>
  <c r="V161"/>
  <c r="V162"/>
  <c r="V163"/>
  <c r="V164"/>
  <c r="V165"/>
  <c r="V166"/>
  <c r="V167"/>
  <c r="V168"/>
  <c r="V169"/>
  <c r="V170"/>
  <c r="V171"/>
  <c r="V172"/>
  <c r="V173"/>
  <c r="V174"/>
  <c r="V175"/>
  <c r="V176"/>
  <c r="V177"/>
  <c r="V178"/>
  <c r="V179"/>
  <c r="V180"/>
  <c r="V181"/>
  <c r="V182"/>
  <c r="V183"/>
  <c r="V184"/>
  <c r="V185"/>
  <c r="V186"/>
  <c r="V187"/>
  <c r="V188"/>
  <c r="V189"/>
  <c r="V190"/>
  <c r="V191"/>
  <c r="V192"/>
  <c r="V193"/>
  <c r="V194"/>
  <c r="V195"/>
  <c r="V196"/>
  <c r="V197"/>
  <c r="V198"/>
  <c r="V199"/>
  <c r="V200"/>
  <c r="V201"/>
  <c r="V202"/>
  <c r="V203"/>
  <c r="V204"/>
  <c r="V205"/>
  <c r="V206"/>
  <c r="V207"/>
  <c r="V208"/>
  <c r="V209"/>
  <c r="V210"/>
  <c r="V211"/>
  <c r="V212"/>
  <c r="V213"/>
  <c r="V214"/>
  <c r="V215"/>
  <c r="V216"/>
  <c r="V217"/>
  <c r="V218"/>
  <c r="V219"/>
  <c r="V220"/>
  <c r="V221"/>
  <c r="V222"/>
  <c r="V223"/>
  <c r="V224"/>
  <c r="V225"/>
  <c r="V226"/>
  <c r="V227"/>
  <c r="V228"/>
  <c r="V229"/>
  <c r="V230"/>
  <c r="V231"/>
  <c r="V232"/>
  <c r="V233"/>
  <c r="V234"/>
  <c r="V235"/>
  <c r="V236"/>
  <c r="V237"/>
  <c r="V238"/>
  <c r="V239"/>
  <c r="V240"/>
  <c r="V241"/>
  <c r="V242"/>
  <c r="V243"/>
  <c r="V244"/>
  <c r="V245"/>
  <c r="V246"/>
  <c r="V247"/>
  <c r="V248"/>
  <c r="V249"/>
  <c r="V250"/>
  <c r="V251"/>
  <c r="V252"/>
  <c r="V253"/>
  <c r="V254"/>
  <c r="V255"/>
  <c r="V256"/>
  <c r="V257"/>
  <c r="V258"/>
  <c r="V259"/>
  <c r="V260"/>
  <c r="V261"/>
  <c r="V262"/>
  <c r="V263"/>
  <c r="V264"/>
  <c r="V265"/>
  <c r="V266"/>
  <c r="V267"/>
  <c r="V268"/>
  <c r="V269"/>
  <c r="V270"/>
  <c r="V271"/>
  <c r="V272"/>
  <c r="V273"/>
  <c r="V274"/>
  <c r="V275"/>
  <c r="V276"/>
  <c r="V277"/>
  <c r="V278"/>
  <c r="V279"/>
  <c r="V280"/>
  <c r="V281"/>
  <c r="V282"/>
  <c r="V283"/>
  <c r="V284"/>
  <c r="V285"/>
  <c r="V286"/>
  <c r="V287"/>
  <c r="V288"/>
  <c r="V289"/>
  <c r="V290"/>
  <c r="V291"/>
  <c r="V292"/>
  <c r="V293"/>
  <c r="V294"/>
  <c r="V295"/>
  <c r="V296"/>
  <c r="V297"/>
  <c r="V298"/>
  <c r="V299"/>
  <c r="V300"/>
  <c r="V301"/>
  <c r="V302"/>
  <c r="V303"/>
  <c r="V304"/>
  <c r="V305"/>
  <c r="V306"/>
  <c r="V307"/>
  <c r="V308"/>
  <c r="V309"/>
  <c r="V310"/>
  <c r="V311"/>
  <c r="V312"/>
  <c r="V313"/>
  <c r="V314"/>
  <c r="V315"/>
  <c r="V316"/>
  <c r="V317"/>
  <c r="V318"/>
  <c r="V319"/>
  <c r="V320"/>
  <c r="V321"/>
  <c r="V322"/>
  <c r="V323"/>
  <c r="V324"/>
  <c r="V325"/>
  <c r="V326"/>
  <c r="V327"/>
  <c r="V328"/>
  <c r="V329"/>
  <c r="V330"/>
  <c r="V331"/>
  <c r="V332"/>
  <c r="V333"/>
  <c r="V334"/>
  <c r="V335"/>
  <c r="V336"/>
  <c r="V337"/>
  <c r="V338"/>
  <c r="V339"/>
  <c r="V340"/>
  <c r="V341"/>
  <c r="V342"/>
  <c r="V343"/>
  <c r="V344"/>
  <c r="V345"/>
  <c r="V346"/>
  <c r="V347"/>
  <c r="V348"/>
  <c r="V349"/>
  <c r="V350"/>
  <c r="V351"/>
  <c r="V352"/>
  <c r="V353"/>
  <c r="V354"/>
  <c r="V355"/>
  <c r="V356"/>
  <c r="V357"/>
  <c r="V358"/>
  <c r="V359"/>
  <c r="V360"/>
  <c r="V361"/>
  <c r="V362"/>
  <c r="V363"/>
  <c r="V364"/>
  <c r="V25"/>
  <c r="T34"/>
  <c r="U34"/>
  <c r="T39"/>
  <c r="U39"/>
  <c r="T84"/>
  <c r="U84"/>
  <c r="T10"/>
  <c r="U10"/>
  <c r="T62"/>
  <c r="U62"/>
  <c r="T52"/>
  <c r="U52"/>
  <c r="T14"/>
  <c r="U14"/>
  <c r="T36"/>
  <c r="U36"/>
  <c r="T77"/>
  <c r="U77"/>
  <c r="T72"/>
  <c r="U72"/>
  <c r="T21"/>
  <c r="U21"/>
  <c r="T75"/>
  <c r="U75"/>
  <c r="T27"/>
  <c r="U27"/>
  <c r="T69"/>
  <c r="U69"/>
  <c r="T63"/>
  <c r="U63"/>
  <c r="T51"/>
  <c r="U51"/>
  <c r="T59"/>
  <c r="U59"/>
  <c r="T11"/>
  <c r="U11"/>
  <c r="T42"/>
  <c r="U42"/>
  <c r="T45"/>
  <c r="U45"/>
  <c r="T55"/>
  <c r="U55"/>
  <c r="T58"/>
  <c r="U58"/>
  <c r="T85"/>
  <c r="U85"/>
  <c r="T71"/>
  <c r="U71"/>
  <c r="T70"/>
  <c r="U70"/>
  <c r="T30"/>
  <c r="U30"/>
  <c r="T18"/>
  <c r="U18"/>
  <c r="T28"/>
  <c r="U28"/>
  <c r="T29"/>
  <c r="U29"/>
  <c r="T15"/>
  <c r="U15"/>
  <c r="T56"/>
  <c r="U56"/>
  <c r="T67"/>
  <c r="U67"/>
  <c r="T49"/>
  <c r="U49"/>
  <c r="T9"/>
  <c r="U9"/>
  <c r="T73"/>
  <c r="U73"/>
  <c r="T82"/>
  <c r="U82"/>
  <c r="T87"/>
  <c r="U87"/>
  <c r="T37"/>
  <c r="U37"/>
  <c r="T43"/>
  <c r="U43"/>
  <c r="T6"/>
  <c r="U6"/>
  <c r="T7"/>
  <c r="U7"/>
  <c r="T23"/>
  <c r="U23"/>
  <c r="T19"/>
  <c r="U19"/>
  <c r="T22"/>
  <c r="U22"/>
  <c r="T83"/>
  <c r="U83"/>
  <c r="T46"/>
  <c r="U46"/>
  <c r="T38"/>
  <c r="U38"/>
  <c r="T33"/>
  <c r="U33"/>
  <c r="T24"/>
  <c r="U24"/>
  <c r="T13"/>
  <c r="U13"/>
  <c r="T41"/>
  <c r="U41"/>
  <c r="T53"/>
  <c r="U53"/>
  <c r="T54"/>
  <c r="U54"/>
  <c r="T50"/>
  <c r="U50"/>
  <c r="T80"/>
  <c r="U80"/>
  <c r="T8"/>
  <c r="U8"/>
  <c r="T78"/>
  <c r="U78"/>
  <c r="T47"/>
  <c r="U47"/>
  <c r="T64"/>
  <c r="U64"/>
  <c r="T40"/>
  <c r="U40"/>
  <c r="T12"/>
  <c r="U12"/>
  <c r="T44"/>
  <c r="U44"/>
  <c r="T68"/>
  <c r="U68"/>
  <c r="T61"/>
  <c r="U61"/>
  <c r="T65"/>
  <c r="U65"/>
  <c r="T16"/>
  <c r="U16"/>
  <c r="T81"/>
  <c r="U81"/>
  <c r="T35"/>
  <c r="U35"/>
  <c r="T57"/>
  <c r="U57"/>
  <c r="T60"/>
  <c r="U60"/>
  <c r="T31"/>
  <c r="U31"/>
  <c r="T32"/>
  <c r="U32"/>
  <c r="T26"/>
  <c r="U26"/>
  <c r="T76"/>
  <c r="U76"/>
  <c r="T86"/>
  <c r="U86"/>
  <c r="T79"/>
  <c r="U79"/>
  <c r="T48"/>
  <c r="U48"/>
  <c r="T20"/>
  <c r="U20"/>
  <c r="T17"/>
  <c r="U17"/>
  <c r="T74"/>
  <c r="U74"/>
  <c r="T66"/>
  <c r="U66"/>
  <c r="T88"/>
  <c r="U88"/>
  <c r="T89"/>
  <c r="U89"/>
  <c r="T90"/>
  <c r="U90"/>
  <c r="T91"/>
  <c r="U91"/>
  <c r="T92"/>
  <c r="U92"/>
  <c r="T93"/>
  <c r="U93"/>
  <c r="T94"/>
  <c r="U94"/>
  <c r="T95"/>
  <c r="U95"/>
  <c r="T96"/>
  <c r="U96"/>
  <c r="T97"/>
  <c r="U97"/>
  <c r="T98"/>
  <c r="U98"/>
  <c r="T99"/>
  <c r="U99"/>
  <c r="T100"/>
  <c r="U100"/>
  <c r="T101"/>
  <c r="U101"/>
  <c r="T102"/>
  <c r="U102"/>
  <c r="T103"/>
  <c r="U103"/>
  <c r="T104"/>
  <c r="U104"/>
  <c r="T105"/>
  <c r="U105"/>
  <c r="T106"/>
  <c r="U106"/>
  <c r="T107"/>
  <c r="U107"/>
  <c r="T108"/>
  <c r="U108"/>
  <c r="T109"/>
  <c r="U109"/>
  <c r="T110"/>
  <c r="U110"/>
  <c r="T111"/>
  <c r="U111"/>
  <c r="T112"/>
  <c r="U112"/>
  <c r="T113"/>
  <c r="U113"/>
  <c r="T114"/>
  <c r="U114"/>
  <c r="T115"/>
  <c r="U115"/>
  <c r="T116"/>
  <c r="U116"/>
  <c r="T117"/>
  <c r="U117"/>
  <c r="T118"/>
  <c r="U118"/>
  <c r="T119"/>
  <c r="U119"/>
  <c r="T120"/>
  <c r="U120"/>
  <c r="T121"/>
  <c r="U121"/>
  <c r="T122"/>
  <c r="U122"/>
  <c r="T123"/>
  <c r="U123"/>
  <c r="T124"/>
  <c r="U124"/>
  <c r="T125"/>
  <c r="U125"/>
  <c r="T126"/>
  <c r="U126"/>
  <c r="T127"/>
  <c r="U127"/>
  <c r="T128"/>
  <c r="U128"/>
  <c r="T129"/>
  <c r="U129"/>
  <c r="T130"/>
  <c r="U130"/>
  <c r="T131"/>
  <c r="U131"/>
  <c r="T132"/>
  <c r="U132"/>
  <c r="T133"/>
  <c r="U133"/>
  <c r="T134"/>
  <c r="U134"/>
  <c r="T135"/>
  <c r="U135"/>
  <c r="T136"/>
  <c r="U136"/>
  <c r="T137"/>
  <c r="U137"/>
  <c r="T138"/>
  <c r="U138"/>
  <c r="T139"/>
  <c r="U139"/>
  <c r="T140"/>
  <c r="U140"/>
  <c r="T141"/>
  <c r="U141"/>
  <c r="T142"/>
  <c r="U142"/>
  <c r="T143"/>
  <c r="U143"/>
  <c r="T144"/>
  <c r="U144"/>
  <c r="T145"/>
  <c r="U145"/>
  <c r="T146"/>
  <c r="U146"/>
  <c r="T147"/>
  <c r="U147"/>
  <c r="T148"/>
  <c r="U148"/>
  <c r="T149"/>
  <c r="U149"/>
  <c r="T150"/>
  <c r="U150"/>
  <c r="T151"/>
  <c r="U151"/>
  <c r="T152"/>
  <c r="U152"/>
  <c r="T153"/>
  <c r="U153"/>
  <c r="T154"/>
  <c r="U154"/>
  <c r="T155"/>
  <c r="U155"/>
  <c r="T156"/>
  <c r="U156"/>
  <c r="T157"/>
  <c r="U157"/>
  <c r="T158"/>
  <c r="U158"/>
  <c r="T159"/>
  <c r="U159"/>
  <c r="T160"/>
  <c r="U160"/>
  <c r="T161"/>
  <c r="U161"/>
  <c r="T162"/>
  <c r="U162"/>
  <c r="T163"/>
  <c r="U163"/>
  <c r="T164"/>
  <c r="U164"/>
  <c r="T165"/>
  <c r="U165"/>
  <c r="T166"/>
  <c r="U166"/>
  <c r="T167"/>
  <c r="U167"/>
  <c r="T168"/>
  <c r="U168"/>
  <c r="T169"/>
  <c r="U169"/>
  <c r="T170"/>
  <c r="U170"/>
  <c r="T171"/>
  <c r="U171"/>
  <c r="T172"/>
  <c r="U172"/>
  <c r="T173"/>
  <c r="U173"/>
  <c r="T174"/>
  <c r="U174"/>
  <c r="T175"/>
  <c r="U175"/>
  <c r="T176"/>
  <c r="U176"/>
  <c r="T177"/>
  <c r="U177"/>
  <c r="T178"/>
  <c r="U178"/>
  <c r="T179"/>
  <c r="U179"/>
  <c r="T180"/>
  <c r="U180"/>
  <c r="T181"/>
  <c r="U181"/>
  <c r="T182"/>
  <c r="U182"/>
  <c r="T183"/>
  <c r="U183"/>
  <c r="T184"/>
  <c r="U184"/>
  <c r="T185"/>
  <c r="U185"/>
  <c r="T186"/>
  <c r="U186"/>
  <c r="T187"/>
  <c r="U187"/>
  <c r="T188"/>
  <c r="U188"/>
  <c r="T189"/>
  <c r="U189"/>
  <c r="T190"/>
  <c r="U190"/>
  <c r="T191"/>
  <c r="U191"/>
  <c r="T192"/>
  <c r="U192"/>
  <c r="T193"/>
  <c r="U193"/>
  <c r="T194"/>
  <c r="U194"/>
  <c r="T195"/>
  <c r="U195"/>
  <c r="T196"/>
  <c r="U196"/>
  <c r="T197"/>
  <c r="U197"/>
  <c r="T198"/>
  <c r="U198"/>
  <c r="T199"/>
  <c r="U199"/>
  <c r="T200"/>
  <c r="U200"/>
  <c r="T201"/>
  <c r="U201"/>
  <c r="T202"/>
  <c r="U202"/>
  <c r="T203"/>
  <c r="U203"/>
  <c r="T204"/>
  <c r="U204"/>
  <c r="T205"/>
  <c r="U205"/>
  <c r="T206"/>
  <c r="U206"/>
  <c r="T207"/>
  <c r="U207"/>
  <c r="T208"/>
  <c r="U208"/>
  <c r="T209"/>
  <c r="U209"/>
  <c r="T210"/>
  <c r="U210"/>
  <c r="T211"/>
  <c r="U211"/>
  <c r="T212"/>
  <c r="U212"/>
  <c r="T213"/>
  <c r="U213"/>
  <c r="T214"/>
  <c r="U214"/>
  <c r="T215"/>
  <c r="U215"/>
  <c r="T216"/>
  <c r="U216"/>
  <c r="T217"/>
  <c r="U217"/>
  <c r="T218"/>
  <c r="U218"/>
  <c r="T219"/>
  <c r="U219"/>
  <c r="T220"/>
  <c r="U220"/>
  <c r="T221"/>
  <c r="U221"/>
  <c r="T222"/>
  <c r="U222"/>
  <c r="T223"/>
  <c r="U223"/>
  <c r="T224"/>
  <c r="U224"/>
  <c r="T225"/>
  <c r="U225"/>
  <c r="T226"/>
  <c r="U226"/>
  <c r="T227"/>
  <c r="U227"/>
  <c r="T228"/>
  <c r="U228"/>
  <c r="T229"/>
  <c r="U229"/>
  <c r="T230"/>
  <c r="U230"/>
  <c r="T231"/>
  <c r="U231"/>
  <c r="T232"/>
  <c r="U232"/>
  <c r="T233"/>
  <c r="U233"/>
  <c r="T234"/>
  <c r="U234"/>
  <c r="T235"/>
  <c r="U235"/>
  <c r="T236"/>
  <c r="U236"/>
  <c r="T237"/>
  <c r="U237"/>
  <c r="T238"/>
  <c r="U238"/>
  <c r="T239"/>
  <c r="U239"/>
  <c r="T240"/>
  <c r="U240"/>
  <c r="T241"/>
  <c r="U241"/>
  <c r="T242"/>
  <c r="U242"/>
  <c r="T243"/>
  <c r="U243"/>
  <c r="T244"/>
  <c r="U244"/>
  <c r="T245"/>
  <c r="U245"/>
  <c r="T246"/>
  <c r="U246"/>
  <c r="T247"/>
  <c r="U247"/>
  <c r="T248"/>
  <c r="U248"/>
  <c r="T249"/>
  <c r="U249"/>
  <c r="T250"/>
  <c r="U250"/>
  <c r="T251"/>
  <c r="U251"/>
  <c r="T252"/>
  <c r="U252"/>
  <c r="T253"/>
  <c r="U253"/>
  <c r="T254"/>
  <c r="U254"/>
  <c r="T255"/>
  <c r="U255"/>
  <c r="T256"/>
  <c r="U256"/>
  <c r="T257"/>
  <c r="U257"/>
  <c r="T258"/>
  <c r="U258"/>
  <c r="T259"/>
  <c r="U259"/>
  <c r="T260"/>
  <c r="U260"/>
  <c r="T261"/>
  <c r="U261"/>
  <c r="T262"/>
  <c r="U262"/>
  <c r="T263"/>
  <c r="U263"/>
  <c r="T264"/>
  <c r="U264"/>
  <c r="T265"/>
  <c r="U265"/>
  <c r="T266"/>
  <c r="U266"/>
  <c r="T267"/>
  <c r="U267"/>
  <c r="T268"/>
  <c r="U268"/>
  <c r="T269"/>
  <c r="U269"/>
  <c r="T270"/>
  <c r="U270"/>
  <c r="T271"/>
  <c r="U271"/>
  <c r="T272"/>
  <c r="U272"/>
  <c r="T273"/>
  <c r="U273"/>
  <c r="T274"/>
  <c r="U274"/>
  <c r="T275"/>
  <c r="U275"/>
  <c r="T276"/>
  <c r="U276"/>
  <c r="T277"/>
  <c r="U277"/>
  <c r="T278"/>
  <c r="U278"/>
  <c r="T279"/>
  <c r="U279"/>
  <c r="T280"/>
  <c r="U280"/>
  <c r="T281"/>
  <c r="U281"/>
  <c r="T282"/>
  <c r="U282"/>
  <c r="T283"/>
  <c r="U283"/>
  <c r="T284"/>
  <c r="U284"/>
  <c r="T285"/>
  <c r="U285"/>
  <c r="T286"/>
  <c r="U286"/>
  <c r="T287"/>
  <c r="U287"/>
  <c r="T288"/>
  <c r="U288"/>
  <c r="T289"/>
  <c r="U289"/>
  <c r="T290"/>
  <c r="U290"/>
  <c r="T291"/>
  <c r="U291"/>
  <c r="T292"/>
  <c r="U292"/>
  <c r="T293"/>
  <c r="U293"/>
  <c r="T294"/>
  <c r="U294"/>
  <c r="T295"/>
  <c r="U295"/>
  <c r="T296"/>
  <c r="U296"/>
  <c r="T297"/>
  <c r="U297"/>
  <c r="T298"/>
  <c r="U298"/>
  <c r="T299"/>
  <c r="U299"/>
  <c r="T300"/>
  <c r="U300"/>
  <c r="T301"/>
  <c r="U301"/>
  <c r="T302"/>
  <c r="U302"/>
  <c r="T303"/>
  <c r="U303"/>
  <c r="T304"/>
  <c r="U304"/>
  <c r="T305"/>
  <c r="U305"/>
  <c r="T306"/>
  <c r="U306"/>
  <c r="T307"/>
  <c r="U307"/>
  <c r="T308"/>
  <c r="U308"/>
  <c r="T309"/>
  <c r="U309"/>
  <c r="T310"/>
  <c r="U310"/>
  <c r="T311"/>
  <c r="U311"/>
  <c r="T312"/>
  <c r="U312"/>
  <c r="T313"/>
  <c r="U313"/>
  <c r="T314"/>
  <c r="U314"/>
  <c r="T315"/>
  <c r="U315"/>
  <c r="T316"/>
  <c r="U316"/>
  <c r="T317"/>
  <c r="U317"/>
  <c r="T318"/>
  <c r="U318"/>
  <c r="T319"/>
  <c r="U319"/>
  <c r="T320"/>
  <c r="U320"/>
  <c r="T321"/>
  <c r="U321"/>
  <c r="T322"/>
  <c r="U322"/>
  <c r="T323"/>
  <c r="U323"/>
  <c r="T324"/>
  <c r="U324"/>
  <c r="T325"/>
  <c r="U325"/>
  <c r="T326"/>
  <c r="U326"/>
  <c r="T327"/>
  <c r="U327"/>
  <c r="T328"/>
  <c r="U328"/>
  <c r="T329"/>
  <c r="U329"/>
  <c r="T330"/>
  <c r="U330"/>
  <c r="T331"/>
  <c r="U331"/>
  <c r="T332"/>
  <c r="U332"/>
  <c r="T333"/>
  <c r="U333"/>
  <c r="T334"/>
  <c r="U334"/>
  <c r="T335"/>
  <c r="U335"/>
  <c r="T336"/>
  <c r="U336"/>
  <c r="T337"/>
  <c r="U337"/>
  <c r="T338"/>
  <c r="U338"/>
  <c r="T339"/>
  <c r="U339"/>
  <c r="T340"/>
  <c r="U340"/>
  <c r="T341"/>
  <c r="U341"/>
  <c r="T342"/>
  <c r="U342"/>
  <c r="T343"/>
  <c r="U343"/>
  <c r="T344"/>
  <c r="U344"/>
  <c r="T345"/>
  <c r="U345"/>
  <c r="T346"/>
  <c r="U346"/>
  <c r="T347"/>
  <c r="U347"/>
  <c r="T348"/>
  <c r="U348"/>
  <c r="T349"/>
  <c r="U349"/>
  <c r="T350"/>
  <c r="U350"/>
  <c r="T351"/>
  <c r="U351"/>
  <c r="T352"/>
  <c r="U352"/>
  <c r="T353"/>
  <c r="U353"/>
  <c r="T354"/>
  <c r="U354"/>
  <c r="T355"/>
  <c r="U355"/>
  <c r="T356"/>
  <c r="U356"/>
  <c r="T357"/>
  <c r="U357"/>
  <c r="T358"/>
  <c r="U358"/>
  <c r="T359"/>
  <c r="U359"/>
  <c r="T360"/>
  <c r="U360"/>
  <c r="T361"/>
  <c r="U361"/>
  <c r="T362"/>
  <c r="U362"/>
  <c r="T363"/>
  <c r="U363"/>
  <c r="T364"/>
  <c r="U364"/>
  <c r="U25"/>
  <c r="T25"/>
  <c r="Q34"/>
  <c r="Q39"/>
  <c r="Q84"/>
  <c r="Q10"/>
  <c r="Q62"/>
  <c r="Q52"/>
  <c r="Q14"/>
  <c r="Q36"/>
  <c r="Q77"/>
  <c r="Q72"/>
  <c r="Q21"/>
  <c r="Q75"/>
  <c r="Q27"/>
  <c r="Q69"/>
  <c r="Q63"/>
  <c r="Q51"/>
  <c r="Q59"/>
  <c r="Q11"/>
  <c r="Q42"/>
  <c r="Q45"/>
  <c r="Q55"/>
  <c r="Q58"/>
  <c r="Q85"/>
  <c r="Q71"/>
  <c r="Q70"/>
  <c r="Q30"/>
  <c r="Q18"/>
  <c r="Q28"/>
  <c r="Q29"/>
  <c r="Q15"/>
  <c r="Q56"/>
  <c r="Q67"/>
  <c r="Q49"/>
  <c r="Q9"/>
  <c r="Q73"/>
  <c r="Q82"/>
  <c r="Q87"/>
  <c r="Q37"/>
  <c r="Q43"/>
  <c r="Q6"/>
  <c r="Q7"/>
  <c r="Q23"/>
  <c r="Q19"/>
  <c r="Q22"/>
  <c r="Q83"/>
  <c r="Q46"/>
  <c r="Q38"/>
  <c r="Q33"/>
  <c r="Q24"/>
  <c r="Q13"/>
  <c r="Q41"/>
  <c r="Q53"/>
  <c r="Q54"/>
  <c r="Q50"/>
  <c r="Q80"/>
  <c r="Q8"/>
  <c r="Q78"/>
  <c r="Q47"/>
  <c r="Q64"/>
  <c r="Q40"/>
  <c r="Q12"/>
  <c r="Q44"/>
  <c r="Q68"/>
  <c r="Q61"/>
  <c r="Q65"/>
  <c r="Q16"/>
  <c r="Q81"/>
  <c r="Q35"/>
  <c r="Q57"/>
  <c r="Q60"/>
  <c r="Q31"/>
  <c r="Q32"/>
  <c r="Q26"/>
  <c r="Q76"/>
  <c r="Q86"/>
  <c r="Q79"/>
  <c r="Q48"/>
  <c r="Q20"/>
  <c r="Q17"/>
  <c r="Q74"/>
  <c r="Q66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25"/>
  <c r="AE54" i="2"/>
  <c r="AE53"/>
  <c r="AE52"/>
  <c r="AE51"/>
  <c r="AE50"/>
  <c r="AE49"/>
  <c r="AE48"/>
  <c r="AE47"/>
  <c r="AE46"/>
  <c r="AE45"/>
  <c r="AE44"/>
  <c r="AE43"/>
  <c r="AE42"/>
  <c r="AE41"/>
  <c r="AE40"/>
  <c r="AE39"/>
  <c r="AE38"/>
  <c r="AE37"/>
  <c r="AE36"/>
  <c r="AE35"/>
  <c r="AE34"/>
  <c r="AE33"/>
  <c r="AE32"/>
  <c r="AE31"/>
  <c r="AE30"/>
  <c r="AE29"/>
  <c r="AE28"/>
  <c r="AE27"/>
  <c r="AE26"/>
  <c r="AE25"/>
  <c r="AE24"/>
  <c r="AE23"/>
  <c r="AE22"/>
  <c r="AE21"/>
  <c r="AE20"/>
  <c r="AE19"/>
  <c r="AE18"/>
  <c r="AE17"/>
  <c r="AE16"/>
  <c r="AE15"/>
  <c r="AE14"/>
  <c r="AE13"/>
  <c r="AE12"/>
  <c r="AE11"/>
  <c r="AE10"/>
  <c r="AE9"/>
  <c r="AE8"/>
  <c r="AE7"/>
  <c r="AE6"/>
  <c r="AE5"/>
  <c r="AE4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4"/>
  <c r="W124"/>
  <c r="W123"/>
  <c r="W122"/>
  <c r="W121"/>
  <c r="W120"/>
  <c r="W119"/>
  <c r="W118"/>
  <c r="W117"/>
  <c r="W116"/>
  <c r="W115"/>
  <c r="W114"/>
  <c r="W113"/>
  <c r="W112"/>
  <c r="W111"/>
  <c r="W110"/>
  <c r="W109"/>
  <c r="W108"/>
  <c r="W107"/>
  <c r="W106"/>
  <c r="W105"/>
  <c r="W104"/>
  <c r="W103"/>
  <c r="W102"/>
  <c r="W101"/>
  <c r="W100"/>
  <c r="W99"/>
  <c r="W98"/>
  <c r="W97"/>
  <c r="W96"/>
  <c r="W95"/>
  <c r="W94"/>
  <c r="W93"/>
  <c r="W92"/>
  <c r="W91"/>
  <c r="W90"/>
  <c r="W89"/>
  <c r="W88"/>
  <c r="W87"/>
  <c r="W86"/>
  <c r="W85"/>
  <c r="W84"/>
  <c r="W83"/>
  <c r="W82"/>
  <c r="W81"/>
  <c r="W80"/>
  <c r="W79"/>
  <c r="W78"/>
  <c r="W77"/>
  <c r="W76"/>
  <c r="W75"/>
  <c r="W74"/>
  <c r="W73"/>
  <c r="W72"/>
  <c r="W71"/>
  <c r="W70"/>
  <c r="W69"/>
  <c r="W68"/>
  <c r="W67"/>
  <c r="W66"/>
  <c r="W65"/>
  <c r="W64"/>
  <c r="W63"/>
  <c r="W62"/>
  <c r="W61"/>
  <c r="W60"/>
  <c r="W59"/>
  <c r="W58"/>
  <c r="W57"/>
  <c r="W56"/>
  <c r="W55"/>
  <c r="W54"/>
  <c r="W53"/>
  <c r="W52"/>
  <c r="W51"/>
  <c r="W50"/>
  <c r="W49"/>
  <c r="W48"/>
  <c r="W47"/>
  <c r="W46"/>
  <c r="W45"/>
  <c r="W44"/>
  <c r="W43"/>
  <c r="W42"/>
  <c r="W41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6"/>
  <c r="R34" i="1"/>
  <c r="S34"/>
  <c r="R39"/>
  <c r="S39"/>
  <c r="R84"/>
  <c r="S84"/>
  <c r="R10"/>
  <c r="S10"/>
  <c r="R62"/>
  <c r="S62"/>
  <c r="R52"/>
  <c r="S52"/>
  <c r="R14"/>
  <c r="S14"/>
  <c r="R36"/>
  <c r="S36"/>
  <c r="R77"/>
  <c r="S77"/>
  <c r="R72"/>
  <c r="S72"/>
  <c r="R21"/>
  <c r="S21"/>
  <c r="R75"/>
  <c r="S75"/>
  <c r="R27"/>
  <c r="S27"/>
  <c r="R69"/>
  <c r="S69"/>
  <c r="R63"/>
  <c r="S63"/>
  <c r="R51"/>
  <c r="S51"/>
  <c r="R59"/>
  <c r="S59"/>
  <c r="R11"/>
  <c r="S11"/>
  <c r="R42"/>
  <c r="S42"/>
  <c r="R45"/>
  <c r="S45"/>
  <c r="R55"/>
  <c r="S55"/>
  <c r="R58"/>
  <c r="S58"/>
  <c r="R85"/>
  <c r="S85"/>
  <c r="R71"/>
  <c r="S71"/>
  <c r="R70"/>
  <c r="S70"/>
  <c r="R30"/>
  <c r="S30"/>
  <c r="R18"/>
  <c r="S18"/>
  <c r="R28"/>
  <c r="S28"/>
  <c r="R29"/>
  <c r="S29"/>
  <c r="R15"/>
  <c r="S15"/>
  <c r="R56"/>
  <c r="S56"/>
  <c r="R67"/>
  <c r="S67"/>
  <c r="R49"/>
  <c r="S49"/>
  <c r="R9"/>
  <c r="S9"/>
  <c r="R73"/>
  <c r="S73"/>
  <c r="R82"/>
  <c r="S82"/>
  <c r="R87"/>
  <c r="S87"/>
  <c r="R37"/>
  <c r="S37"/>
  <c r="R43"/>
  <c r="S43"/>
  <c r="R6"/>
  <c r="S6"/>
  <c r="R7"/>
  <c r="S7"/>
  <c r="R23"/>
  <c r="S23"/>
  <c r="R19"/>
  <c r="S19"/>
  <c r="R22"/>
  <c r="S22"/>
  <c r="R83"/>
  <c r="S83"/>
  <c r="R46"/>
  <c r="S46"/>
  <c r="R38"/>
  <c r="S38"/>
  <c r="R33"/>
  <c r="S33"/>
  <c r="R24"/>
  <c r="S24"/>
  <c r="R13"/>
  <c r="S13"/>
  <c r="R41"/>
  <c r="S41"/>
  <c r="R53"/>
  <c r="S53"/>
  <c r="R54"/>
  <c r="S54"/>
  <c r="R50"/>
  <c r="S50"/>
  <c r="R80"/>
  <c r="S80"/>
  <c r="R8"/>
  <c r="S8"/>
  <c r="R78"/>
  <c r="S78"/>
  <c r="R47"/>
  <c r="S47"/>
  <c r="R64"/>
  <c r="S64"/>
  <c r="R40"/>
  <c r="S40"/>
  <c r="R12"/>
  <c r="S12"/>
  <c r="R44"/>
  <c r="S44"/>
  <c r="R68"/>
  <c r="S68"/>
  <c r="R61"/>
  <c r="S61"/>
  <c r="R65"/>
  <c r="S65"/>
  <c r="R16"/>
  <c r="S16"/>
  <c r="R81"/>
  <c r="S81"/>
  <c r="R35"/>
  <c r="S35"/>
  <c r="R57"/>
  <c r="S57"/>
  <c r="R60"/>
  <c r="S60"/>
  <c r="R31"/>
  <c r="S31"/>
  <c r="R32"/>
  <c r="S32"/>
  <c r="R26"/>
  <c r="S26"/>
  <c r="R76"/>
  <c r="S76"/>
  <c r="R86"/>
  <c r="S86"/>
  <c r="R79"/>
  <c r="S79"/>
  <c r="R48"/>
  <c r="S48"/>
  <c r="R20"/>
  <c r="S20"/>
  <c r="R17"/>
  <c r="S17"/>
  <c r="R74"/>
  <c r="S74"/>
  <c r="R66"/>
  <c r="S66"/>
  <c r="R88"/>
  <c r="S88"/>
  <c r="R89"/>
  <c r="S89"/>
  <c r="R90"/>
  <c r="S90"/>
  <c r="R91"/>
  <c r="S91"/>
  <c r="R92"/>
  <c r="S92"/>
  <c r="R93"/>
  <c r="S93"/>
  <c r="R94"/>
  <c r="S94"/>
  <c r="R95"/>
  <c r="S95"/>
  <c r="R96"/>
  <c r="S96"/>
  <c r="R97"/>
  <c r="S97"/>
  <c r="R98"/>
  <c r="S98"/>
  <c r="R99"/>
  <c r="S99"/>
  <c r="R100"/>
  <c r="S100"/>
  <c r="R101"/>
  <c r="S101"/>
  <c r="R102"/>
  <c r="S102"/>
  <c r="R103"/>
  <c r="S103"/>
  <c r="R104"/>
  <c r="S104"/>
  <c r="R105"/>
  <c r="S105"/>
  <c r="R106"/>
  <c r="S106"/>
  <c r="R107"/>
  <c r="S107"/>
  <c r="R108"/>
  <c r="S108"/>
  <c r="R109"/>
  <c r="S109"/>
  <c r="R110"/>
  <c r="S110"/>
  <c r="R111"/>
  <c r="S111"/>
  <c r="R112"/>
  <c r="S112"/>
  <c r="R113"/>
  <c r="S113"/>
  <c r="R114"/>
  <c r="S114"/>
  <c r="R115"/>
  <c r="S115"/>
  <c r="R116"/>
  <c r="S116"/>
  <c r="R117"/>
  <c r="S117"/>
  <c r="R118"/>
  <c r="S118"/>
  <c r="R119"/>
  <c r="S119"/>
  <c r="R120"/>
  <c r="S120"/>
  <c r="R121"/>
  <c r="S121"/>
  <c r="R122"/>
  <c r="S122"/>
  <c r="R123"/>
  <c r="S123"/>
  <c r="R124"/>
  <c r="S124"/>
  <c r="R125"/>
  <c r="S125"/>
  <c r="R126"/>
  <c r="S126"/>
  <c r="R127"/>
  <c r="S127"/>
  <c r="R128"/>
  <c r="S128"/>
  <c r="R129"/>
  <c r="S129"/>
  <c r="R130"/>
  <c r="S130"/>
  <c r="R131"/>
  <c r="S131"/>
  <c r="R132"/>
  <c r="S132"/>
  <c r="R133"/>
  <c r="S133"/>
  <c r="R134"/>
  <c r="S134"/>
  <c r="R135"/>
  <c r="S135"/>
  <c r="R136"/>
  <c r="S136"/>
  <c r="R137"/>
  <c r="S137"/>
  <c r="R138"/>
  <c r="S138"/>
  <c r="R139"/>
  <c r="S139"/>
  <c r="R140"/>
  <c r="S140"/>
  <c r="R141"/>
  <c r="S141"/>
  <c r="R142"/>
  <c r="S142"/>
  <c r="R143"/>
  <c r="S143"/>
  <c r="R144"/>
  <c r="S144"/>
  <c r="R145"/>
  <c r="S145"/>
  <c r="R146"/>
  <c r="S146"/>
  <c r="R147"/>
  <c r="S147"/>
  <c r="R148"/>
  <c r="S148"/>
  <c r="R149"/>
  <c r="S149"/>
  <c r="R150"/>
  <c r="S150"/>
  <c r="R151"/>
  <c r="S151"/>
  <c r="R152"/>
  <c r="S152"/>
  <c r="R153"/>
  <c r="S153"/>
  <c r="R154"/>
  <c r="S154"/>
  <c r="R155"/>
  <c r="S155"/>
  <c r="R156"/>
  <c r="S156"/>
  <c r="R157"/>
  <c r="S157"/>
  <c r="R158"/>
  <c r="S158"/>
  <c r="R159"/>
  <c r="S159"/>
  <c r="R160"/>
  <c r="S160"/>
  <c r="R161"/>
  <c r="S161"/>
  <c r="R162"/>
  <c r="S162"/>
  <c r="R163"/>
  <c r="S163"/>
  <c r="R164"/>
  <c r="S164"/>
  <c r="R165"/>
  <c r="S165"/>
  <c r="R166"/>
  <c r="S166"/>
  <c r="R167"/>
  <c r="S167"/>
  <c r="R168"/>
  <c r="S168"/>
  <c r="R169"/>
  <c r="S169"/>
  <c r="R170"/>
  <c r="S170"/>
  <c r="R171"/>
  <c r="S171"/>
  <c r="R172"/>
  <c r="S172"/>
  <c r="R173"/>
  <c r="S173"/>
  <c r="R174"/>
  <c r="S174"/>
  <c r="R175"/>
  <c r="S175"/>
  <c r="R176"/>
  <c r="S176"/>
  <c r="R177"/>
  <c r="S177"/>
  <c r="R178"/>
  <c r="S178"/>
  <c r="R179"/>
  <c r="S179"/>
  <c r="R180"/>
  <c r="S180"/>
  <c r="R181"/>
  <c r="S181"/>
  <c r="R182"/>
  <c r="S182"/>
  <c r="R183"/>
  <c r="S183"/>
  <c r="R184"/>
  <c r="S184"/>
  <c r="R185"/>
  <c r="S185"/>
  <c r="R186"/>
  <c r="S186"/>
  <c r="R187"/>
  <c r="S187"/>
  <c r="R188"/>
  <c r="S188"/>
  <c r="R189"/>
  <c r="S189"/>
  <c r="R190"/>
  <c r="S190"/>
  <c r="R191"/>
  <c r="S191"/>
  <c r="R192"/>
  <c r="S192"/>
  <c r="R193"/>
  <c r="S193"/>
  <c r="R194"/>
  <c r="S194"/>
  <c r="R195"/>
  <c r="S195"/>
  <c r="R196"/>
  <c r="S196"/>
  <c r="R197"/>
  <c r="S197"/>
  <c r="R198"/>
  <c r="S198"/>
  <c r="R199"/>
  <c r="S199"/>
  <c r="R200"/>
  <c r="S200"/>
  <c r="R201"/>
  <c r="S201"/>
  <c r="R202"/>
  <c r="S202"/>
  <c r="R203"/>
  <c r="S203"/>
  <c r="R204"/>
  <c r="S204"/>
  <c r="R205"/>
  <c r="S205"/>
  <c r="R206"/>
  <c r="S206"/>
  <c r="R207"/>
  <c r="S207"/>
  <c r="R208"/>
  <c r="S208"/>
  <c r="R209"/>
  <c r="S209"/>
  <c r="R210"/>
  <c r="S210"/>
  <c r="R211"/>
  <c r="S211"/>
  <c r="R212"/>
  <c r="S212"/>
  <c r="R213"/>
  <c r="S213"/>
  <c r="R214"/>
  <c r="S214"/>
  <c r="R215"/>
  <c r="S215"/>
  <c r="R216"/>
  <c r="S216"/>
  <c r="R217"/>
  <c r="S217"/>
  <c r="R218"/>
  <c r="S218"/>
  <c r="R219"/>
  <c r="S219"/>
  <c r="R220"/>
  <c r="S220"/>
  <c r="R221"/>
  <c r="S221"/>
  <c r="R222"/>
  <c r="S222"/>
  <c r="R223"/>
  <c r="S223"/>
  <c r="R224"/>
  <c r="S224"/>
  <c r="R225"/>
  <c r="S225"/>
  <c r="R226"/>
  <c r="S226"/>
  <c r="R227"/>
  <c r="S227"/>
  <c r="R228"/>
  <c r="S228"/>
  <c r="R229"/>
  <c r="S229"/>
  <c r="R230"/>
  <c r="S230"/>
  <c r="R231"/>
  <c r="S231"/>
  <c r="R232"/>
  <c r="S232"/>
  <c r="R233"/>
  <c r="S233"/>
  <c r="R234"/>
  <c r="S234"/>
  <c r="R235"/>
  <c r="S235"/>
  <c r="R236"/>
  <c r="S236"/>
  <c r="R237"/>
  <c r="S237"/>
  <c r="R238"/>
  <c r="S238"/>
  <c r="R239"/>
  <c r="S239"/>
  <c r="R240"/>
  <c r="S240"/>
  <c r="R241"/>
  <c r="S241"/>
  <c r="R242"/>
  <c r="S242"/>
  <c r="R243"/>
  <c r="S243"/>
  <c r="R244"/>
  <c r="S244"/>
  <c r="R245"/>
  <c r="S245"/>
  <c r="R246"/>
  <c r="S246"/>
  <c r="R247"/>
  <c r="S247"/>
  <c r="R248"/>
  <c r="S248"/>
  <c r="R249"/>
  <c r="S249"/>
  <c r="R250"/>
  <c r="S250"/>
  <c r="R251"/>
  <c r="S251"/>
  <c r="R252"/>
  <c r="S252"/>
  <c r="R253"/>
  <c r="S253"/>
  <c r="R254"/>
  <c r="S254"/>
  <c r="R255"/>
  <c r="S255"/>
  <c r="R256"/>
  <c r="S256"/>
  <c r="R257"/>
  <c r="S257"/>
  <c r="R258"/>
  <c r="S258"/>
  <c r="R259"/>
  <c r="S259"/>
  <c r="R260"/>
  <c r="S260"/>
  <c r="R261"/>
  <c r="S261"/>
  <c r="R262"/>
  <c r="S262"/>
  <c r="R263"/>
  <c r="S263"/>
  <c r="R264"/>
  <c r="S264"/>
  <c r="R265"/>
  <c r="S265"/>
  <c r="R266"/>
  <c r="S266"/>
  <c r="R267"/>
  <c r="S267"/>
  <c r="R268"/>
  <c r="S268"/>
  <c r="R269"/>
  <c r="S269"/>
  <c r="R270"/>
  <c r="S270"/>
  <c r="R271"/>
  <c r="S271"/>
  <c r="R272"/>
  <c r="S272"/>
  <c r="R273"/>
  <c r="S273"/>
  <c r="R274"/>
  <c r="S274"/>
  <c r="R275"/>
  <c r="S275"/>
  <c r="R276"/>
  <c r="S276"/>
  <c r="R277"/>
  <c r="S277"/>
  <c r="R278"/>
  <c r="S278"/>
  <c r="R279"/>
  <c r="S279"/>
  <c r="R280"/>
  <c r="S280"/>
  <c r="R281"/>
  <c r="S281"/>
  <c r="R282"/>
  <c r="S282"/>
  <c r="R283"/>
  <c r="S283"/>
  <c r="R284"/>
  <c r="S284"/>
  <c r="R285"/>
  <c r="S285"/>
  <c r="R286"/>
  <c r="S286"/>
  <c r="R287"/>
  <c r="S287"/>
  <c r="R288"/>
  <c r="S288"/>
  <c r="R289"/>
  <c r="S289"/>
  <c r="R290"/>
  <c r="S290"/>
  <c r="R291"/>
  <c r="S291"/>
  <c r="R292"/>
  <c r="S292"/>
  <c r="R293"/>
  <c r="S293"/>
  <c r="R294"/>
  <c r="S294"/>
  <c r="R295"/>
  <c r="S295"/>
  <c r="R296"/>
  <c r="S296"/>
  <c r="R297"/>
  <c r="S297"/>
  <c r="R298"/>
  <c r="S298"/>
  <c r="R299"/>
  <c r="S299"/>
  <c r="R300"/>
  <c r="S300"/>
  <c r="R301"/>
  <c r="S301"/>
  <c r="R302"/>
  <c r="S302"/>
  <c r="R303"/>
  <c r="S303"/>
  <c r="R304"/>
  <c r="S304"/>
  <c r="R305"/>
  <c r="S305"/>
  <c r="R306"/>
  <c r="S306"/>
  <c r="R307"/>
  <c r="S307"/>
  <c r="R308"/>
  <c r="S308"/>
  <c r="R309"/>
  <c r="S309"/>
  <c r="R310"/>
  <c r="S310"/>
  <c r="R311"/>
  <c r="S311"/>
  <c r="R312"/>
  <c r="S312"/>
  <c r="R313"/>
  <c r="S313"/>
  <c r="R314"/>
  <c r="S314"/>
  <c r="R315"/>
  <c r="S315"/>
  <c r="R316"/>
  <c r="S316"/>
  <c r="R317"/>
  <c r="S317"/>
  <c r="R318"/>
  <c r="S318"/>
  <c r="R319"/>
  <c r="S319"/>
  <c r="R320"/>
  <c r="S320"/>
  <c r="R321"/>
  <c r="S321"/>
  <c r="R322"/>
  <c r="S322"/>
  <c r="R323"/>
  <c r="S323"/>
  <c r="R324"/>
  <c r="S324"/>
  <c r="R325"/>
  <c r="S325"/>
  <c r="R326"/>
  <c r="S326"/>
  <c r="R327"/>
  <c r="S327"/>
  <c r="R328"/>
  <c r="S328"/>
  <c r="R329"/>
  <c r="S329"/>
  <c r="R330"/>
  <c r="S330"/>
  <c r="R331"/>
  <c r="S331"/>
  <c r="R332"/>
  <c r="S332"/>
  <c r="R333"/>
  <c r="S333"/>
  <c r="R334"/>
  <c r="S334"/>
  <c r="R335"/>
  <c r="S335"/>
  <c r="R336"/>
  <c r="S336"/>
  <c r="R337"/>
  <c r="S337"/>
  <c r="R338"/>
  <c r="S338"/>
  <c r="R339"/>
  <c r="S339"/>
  <c r="R340"/>
  <c r="S340"/>
  <c r="R341"/>
  <c r="S341"/>
  <c r="R342"/>
  <c r="S342"/>
  <c r="R343"/>
  <c r="S343"/>
  <c r="R344"/>
  <c r="S344"/>
  <c r="R345"/>
  <c r="S345"/>
  <c r="R346"/>
  <c r="S346"/>
  <c r="R347"/>
  <c r="S347"/>
  <c r="R348"/>
  <c r="S348"/>
  <c r="R349"/>
  <c r="S349"/>
  <c r="R350"/>
  <c r="S350"/>
  <c r="R351"/>
  <c r="S351"/>
  <c r="R352"/>
  <c r="S352"/>
  <c r="R353"/>
  <c r="S353"/>
  <c r="R354"/>
  <c r="S354"/>
  <c r="R355"/>
  <c r="S355"/>
  <c r="R356"/>
  <c r="S356"/>
  <c r="R357"/>
  <c r="S357"/>
  <c r="R358"/>
  <c r="S358"/>
  <c r="R359"/>
  <c r="S359"/>
  <c r="R360"/>
  <c r="S360"/>
  <c r="R361"/>
  <c r="S361"/>
  <c r="R362"/>
  <c r="S362"/>
  <c r="R363"/>
  <c r="S363"/>
  <c r="R364"/>
  <c r="S364"/>
  <c r="S25"/>
  <c r="R25"/>
  <c r="E8" i="2"/>
  <c r="E9"/>
  <c r="E10"/>
  <c r="E11"/>
  <c r="E12"/>
  <c r="E13"/>
  <c r="E14"/>
  <c r="E15"/>
  <c r="E16"/>
  <c r="E7"/>
  <c r="N6"/>
  <c r="N7"/>
  <c r="N8"/>
  <c r="N9"/>
  <c r="N10"/>
  <c r="N11"/>
  <c r="N12"/>
  <c r="N13"/>
  <c r="N14"/>
  <c r="N15"/>
  <c r="N16"/>
  <c r="N17"/>
  <c r="N5"/>
  <c r="AD339" i="1" l="1"/>
  <c r="AD315"/>
  <c r="AD191"/>
  <c r="AD167"/>
  <c r="AD335"/>
  <c r="AD311"/>
  <c r="AD279"/>
  <c r="AD247"/>
  <c r="AD219"/>
  <c r="AD215"/>
  <c r="AD203"/>
  <c r="AD187"/>
  <c r="AD171"/>
  <c r="AD163"/>
  <c r="AD159"/>
  <c r="AD155"/>
  <c r="AD151"/>
  <c r="AD147"/>
  <c r="AD143"/>
  <c r="AD127"/>
  <c r="AD119"/>
  <c r="AD115"/>
  <c r="AD111"/>
  <c r="AD66"/>
  <c r="AD17"/>
  <c r="AD86"/>
  <c r="AD61"/>
  <c r="AD9"/>
  <c r="AD55"/>
  <c r="AD351"/>
  <c r="AD295"/>
  <c r="AD231"/>
  <c r="AD6"/>
  <c r="AD27"/>
  <c r="AD323"/>
  <c r="AD263"/>
  <c r="AD95"/>
  <c r="AD13"/>
  <c r="AD30"/>
  <c r="AD359"/>
  <c r="AD327"/>
  <c r="AD303"/>
  <c r="AD271"/>
  <c r="AD239"/>
  <c r="AD211"/>
  <c r="AD207"/>
  <c r="AD179"/>
  <c r="AD175"/>
  <c r="AD135"/>
  <c r="AD131"/>
  <c r="AD107"/>
  <c r="AD103"/>
  <c r="AD78"/>
  <c r="AD15"/>
  <c r="AD63"/>
  <c r="AD343"/>
  <c r="AD319"/>
  <c r="AD287"/>
  <c r="AD255"/>
  <c r="AD223"/>
  <c r="AD195"/>
  <c r="AD38"/>
  <c r="AD87"/>
  <c r="AD71"/>
  <c r="AD84"/>
  <c r="AD363"/>
  <c r="AD347"/>
  <c r="AD331"/>
  <c r="AD307"/>
  <c r="AD291"/>
  <c r="AD275"/>
  <c r="AD259"/>
  <c r="AD243"/>
  <c r="AD227"/>
  <c r="AD199"/>
  <c r="AD183"/>
  <c r="AD99"/>
  <c r="AD59"/>
  <c r="AD62"/>
  <c r="AD355"/>
  <c r="AD299"/>
  <c r="AD283"/>
  <c r="AD267"/>
  <c r="AD251"/>
  <c r="AD235"/>
  <c r="AD139"/>
  <c r="AD123"/>
  <c r="AD91"/>
  <c r="AD54"/>
  <c r="AD73"/>
  <c r="AD137"/>
  <c r="AD129"/>
  <c r="AD121"/>
  <c r="AD113"/>
  <c r="AD105"/>
  <c r="AD97"/>
  <c r="AD89"/>
  <c r="AD48"/>
  <c r="AD31"/>
  <c r="AD16"/>
  <c r="AD12"/>
  <c r="AD80"/>
  <c r="AD19"/>
  <c r="AD37"/>
  <c r="AD28"/>
  <c r="AD85"/>
  <c r="AD52"/>
  <c r="AD34"/>
  <c r="AD133"/>
  <c r="AD125"/>
  <c r="AD117"/>
  <c r="AD109"/>
  <c r="AD101"/>
  <c r="AD93"/>
  <c r="AD74"/>
  <c r="AD35"/>
  <c r="AD47"/>
  <c r="AD67"/>
  <c r="AD42"/>
  <c r="AD69"/>
  <c r="AD77"/>
  <c r="AD36"/>
  <c r="AD10"/>
  <c r="AD364"/>
  <c r="AD357"/>
  <c r="AD356"/>
  <c r="AD349"/>
  <c r="AD348"/>
  <c r="AD341"/>
  <c r="AD340"/>
  <c r="AD333"/>
  <c r="AD332"/>
  <c r="AD325"/>
  <c r="AD324"/>
  <c r="AD317"/>
  <c r="AD316"/>
  <c r="AD309"/>
  <c r="AD308"/>
  <c r="AD301"/>
  <c r="AD300"/>
  <c r="AD293"/>
  <c r="AD292"/>
  <c r="AD285"/>
  <c r="AD284"/>
  <c r="AD277"/>
  <c r="AD276"/>
  <c r="AD269"/>
  <c r="AD268"/>
  <c r="AD261"/>
  <c r="AD260"/>
  <c r="AD253"/>
  <c r="AD252"/>
  <c r="AD245"/>
  <c r="AD244"/>
  <c r="AD237"/>
  <c r="AD236"/>
  <c r="AD229"/>
  <c r="AD228"/>
  <c r="AD221"/>
  <c r="AD220"/>
  <c r="AD213"/>
  <c r="AD212"/>
  <c r="AD205"/>
  <c r="AD204"/>
  <c r="AD197"/>
  <c r="AD196"/>
  <c r="AD189"/>
  <c r="AD188"/>
  <c r="AD181"/>
  <c r="AD180"/>
  <c r="AD173"/>
  <c r="AD172"/>
  <c r="AD165"/>
  <c r="AD164"/>
  <c r="AD157"/>
  <c r="AD156"/>
  <c r="AD149"/>
  <c r="AD148"/>
  <c r="AD141"/>
  <c r="AD140"/>
  <c r="AD361"/>
  <c r="AD360"/>
  <c r="AD353"/>
  <c r="AD352"/>
  <c r="AD345"/>
  <c r="AD344"/>
  <c r="AD337"/>
  <c r="AD336"/>
  <c r="AD329"/>
  <c r="AD328"/>
  <c r="AD321"/>
  <c r="AD320"/>
  <c r="AD313"/>
  <c r="AD312"/>
  <c r="AD305"/>
  <c r="AD304"/>
  <c r="AD297"/>
  <c r="AD296"/>
  <c r="AD289"/>
  <c r="AD288"/>
  <c r="AD281"/>
  <c r="AD280"/>
  <c r="AD273"/>
  <c r="AD272"/>
  <c r="AD265"/>
  <c r="AD264"/>
  <c r="AD257"/>
  <c r="AD256"/>
  <c r="AD249"/>
  <c r="AD248"/>
  <c r="AD241"/>
  <c r="AD240"/>
  <c r="AD233"/>
  <c r="AD232"/>
  <c r="AD225"/>
  <c r="AD224"/>
  <c r="AD217"/>
  <c r="AD216"/>
  <c r="AD209"/>
  <c r="AD208"/>
  <c r="AD201"/>
  <c r="AD200"/>
  <c r="AD193"/>
  <c r="AD192"/>
  <c r="AD185"/>
  <c r="AD184"/>
  <c r="AD177"/>
  <c r="AD176"/>
  <c r="AD169"/>
  <c r="AD168"/>
  <c r="AD161"/>
  <c r="AD160"/>
  <c r="AD153"/>
  <c r="AD152"/>
  <c r="AD145"/>
  <c r="AD144"/>
  <c r="AD362"/>
  <c r="AD358"/>
  <c r="AD354"/>
  <c r="AD350"/>
  <c r="AD346"/>
  <c r="AD342"/>
  <c r="AD338"/>
  <c r="AD334"/>
  <c r="AD330"/>
  <c r="AD326"/>
  <c r="AD322"/>
  <c r="AD318"/>
  <c r="AD314"/>
  <c r="AD310"/>
  <c r="AD306"/>
  <c r="AD302"/>
  <c r="AD298"/>
  <c r="AD294"/>
  <c r="AD290"/>
  <c r="AD286"/>
  <c r="AD282"/>
  <c r="AD278"/>
  <c r="AD274"/>
  <c r="AD270"/>
  <c r="AD266"/>
  <c r="AD262"/>
  <c r="AD258"/>
  <c r="AD254"/>
  <c r="AD250"/>
  <c r="AD246"/>
  <c r="AD242"/>
  <c r="AD238"/>
  <c r="AD234"/>
  <c r="AD230"/>
  <c r="AD226"/>
  <c r="AD222"/>
  <c r="AD218"/>
  <c r="AD214"/>
  <c r="AD210"/>
  <c r="AD206"/>
  <c r="AD202"/>
  <c r="AD198"/>
  <c r="AD194"/>
  <c r="AD190"/>
  <c r="AD186"/>
  <c r="AD182"/>
  <c r="AD178"/>
  <c r="AD174"/>
  <c r="AD170"/>
  <c r="AD166"/>
  <c r="AD162"/>
  <c r="AD158"/>
  <c r="AD154"/>
  <c r="AD150"/>
  <c r="AD146"/>
  <c r="AD142"/>
  <c r="AD138"/>
  <c r="AD134"/>
  <c r="AD130"/>
  <c r="AD126"/>
  <c r="AD122"/>
  <c r="AD118"/>
  <c r="AD114"/>
  <c r="AD110"/>
  <c r="AD106"/>
  <c r="AD102"/>
  <c r="AD98"/>
  <c r="AD94"/>
  <c r="AD90"/>
  <c r="AD20"/>
  <c r="AD76"/>
  <c r="AD32"/>
  <c r="AD57"/>
  <c r="AD68"/>
  <c r="AD64"/>
  <c r="AD8"/>
  <c r="AD53"/>
  <c r="AD24"/>
  <c r="AD46"/>
  <c r="AD22"/>
  <c r="AD43"/>
  <c r="AD49"/>
  <c r="AD29"/>
  <c r="AD45"/>
  <c r="AD51"/>
  <c r="AD75"/>
  <c r="AD72"/>
  <c r="AD14"/>
  <c r="AD39"/>
  <c r="AD136"/>
  <c r="AD132"/>
  <c r="AD128"/>
  <c r="AD124"/>
  <c r="AD120"/>
  <c r="AD116"/>
  <c r="AD112"/>
  <c r="AD108"/>
  <c r="AD104"/>
  <c r="AD100"/>
  <c r="AD96"/>
  <c r="AD92"/>
  <c r="AD88"/>
  <c r="AD79"/>
  <c r="AD26"/>
  <c r="AD60"/>
  <c r="AD81"/>
  <c r="AD65"/>
  <c r="AD44"/>
  <c r="AD40"/>
  <c r="AD50"/>
  <c r="AD41"/>
  <c r="AD33"/>
  <c r="AD83"/>
  <c r="AD23"/>
  <c r="AD7"/>
  <c r="AD82"/>
  <c r="AD56"/>
  <c r="AD18"/>
  <c r="AD70"/>
  <c r="AD58"/>
  <c r="AD11"/>
  <c r="AD21"/>
  <c r="AD25"/>
</calcChain>
</file>

<file path=xl/sharedStrings.xml><?xml version="1.0" encoding="utf-8"?>
<sst xmlns="http://schemas.openxmlformats.org/spreadsheetml/2006/main" count="284" uniqueCount="234">
  <si>
    <t>Α.Μ.</t>
  </si>
  <si>
    <t>ΕΠΩΝΥΜΟ</t>
  </si>
  <si>
    <t>ΟΝΟΜΑ</t>
  </si>
  <si>
    <t>ΚΡΙΤΗΡΙΑ</t>
  </si>
  <si>
    <t>ΒΑΘΜΟΛΟΓΙΑ</t>
  </si>
  <si>
    <r>
      <t>sort</t>
    </r>
    <r>
      <rPr>
        <b/>
        <sz val="7"/>
        <color indexed="8"/>
        <rFont val="Arial Greek"/>
        <charset val="161"/>
      </rPr>
      <t xml:space="preserve"> ΣΥΝΟΛΟ ΜΟΝΑΔΩΝ</t>
    </r>
  </si>
  <si>
    <t>Σειρά Κατάταξης</t>
  </si>
  <si>
    <t>ΧΡΟΝΟΣ ΑΝΕΡΓΙΑΣ
(σε μήνες)</t>
  </si>
  <si>
    <t>ΠΟΛΥΤΕΚΝΟΣ
(αριθμ. τέκνων)</t>
  </si>
  <si>
    <t xml:space="preserve">ΤΕΚΝΟ ΠΟΛΥΤΕΚΝΗΣ ΟΙΚΟΓΕΝΕΙΑΣ  (αρ. τέκνων) </t>
  </si>
  <si>
    <t xml:space="preserve">ΑΝΗΛΙΚΑ ΤΕΚΝΑ
(αριθμ. ανήλικων τέκνων) </t>
  </si>
  <si>
    <t>ΓΟΝΕΑΣ ΜΟΝΟΓΟΝΕΙΚΗΣ ΟΙΚΟΓΕΝΕΙΑΣ
(αριθμ. τέκνων)</t>
  </si>
  <si>
    <t xml:space="preserve">ΤΕΚΝΟ ΜΟΝΟΓΟΝΕΙΚΗΣ ΟΙΚΟΓΕΝΕΙΑΣ  (αρ. τέκνων) </t>
  </si>
  <si>
    <r>
      <t xml:space="preserve">ΜΟΝΑΔΕΣ
</t>
    </r>
    <r>
      <rPr>
        <b/>
        <sz val="10"/>
        <color indexed="12"/>
        <rFont val="Arial Greek"/>
        <charset val="161"/>
      </rPr>
      <t>(1)</t>
    </r>
  </si>
  <si>
    <r>
      <t xml:space="preserve">ΜΟΝΑΔΕΣ
</t>
    </r>
    <r>
      <rPr>
        <b/>
        <sz val="10"/>
        <color indexed="12"/>
        <rFont val="Arial Greek"/>
        <charset val="161"/>
      </rPr>
      <t>(2)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</si>
  <si>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(3)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</si>
  <si>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(4)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</si>
  <si>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(5)</t>
    </r>
  </si>
  <si>
    <t>(1)</t>
  </si>
  <si>
    <t xml:space="preserve"> (2)</t>
  </si>
  <si>
    <t>(3)</t>
  </si>
  <si>
    <t>(4)</t>
  </si>
  <si>
    <t>(5)</t>
  </si>
  <si>
    <t>(6)</t>
  </si>
  <si>
    <t>(7)</t>
  </si>
  <si>
    <t>(8)</t>
  </si>
  <si>
    <t>ΝΑΙ</t>
  </si>
  <si>
    <t>μήνες προϋπηρεσίας</t>
  </si>
  <si>
    <t>μονάδες</t>
  </si>
  <si>
    <t>μήνες</t>
  </si>
  <si>
    <r>
      <rPr>
        <b/>
        <sz val="11"/>
        <color theme="1"/>
        <rFont val="Calibri"/>
        <family val="2"/>
        <charset val="161"/>
        <scheme val="minor"/>
      </rPr>
      <t>2. ή 3. ΠΟΛΥΤΕΚΝΟΣ Ή ΤΕΚΝΟ ΠΟΛΥΤΕΚΝΗΣ ΟΙΚΟΓΕΝΕΙΑΣ</t>
    </r>
    <r>
      <rPr>
        <sz val="11"/>
        <color theme="1"/>
        <rFont val="Calibri"/>
        <family val="2"/>
        <charset val="161"/>
        <scheme val="minor"/>
      </rPr>
      <t xml:space="preserve"> (50 μονάδες για κάθε τέκνο)</t>
    </r>
  </si>
  <si>
    <t>αριθμός τέκνων</t>
  </si>
  <si>
    <t>ΌΧΙ</t>
  </si>
  <si>
    <t>ΑΓ. ΚΥΡΙΑΚΟΥ ΜΕΘ</t>
  </si>
  <si>
    <t>ΓΝΑ ΕΥΑΓΓΕΛΙΣΜΟΣ ΜΕΘ</t>
  </si>
  <si>
    <t>ΓΝ ΑΓΙΑ ΣΟΦΙΑ ΜΑΦ</t>
  </si>
  <si>
    <t>ΓΝ ΠΑΙΔΩΝ ΠΕΝΤΕΛΗΣ ΜΕΘ</t>
  </si>
  <si>
    <t>ΓΟΝΚ ΜΕΘ</t>
  </si>
  <si>
    <t>ΣΩΤΗΡΙΑ ΜΕΘ</t>
  </si>
  <si>
    <t>ΕΛΠΙΣ ΜΕΘ</t>
  </si>
  <si>
    <t>ΓΕΝΝΗΜΑΤΑΣ ΑΘΗΝΑ ΜΕΘ</t>
  </si>
  <si>
    <t xml:space="preserve">ΑΓ. ΚΥΡΙΑΚΟΥ  </t>
  </si>
  <si>
    <t>ΑΓ. ΚΥΡΙΑΚΟΥ ΜΕΝΝ</t>
  </si>
  <si>
    <t>ΛΑΙΚΟ ΜΟΝ. ΜΕΤΑΜ.</t>
  </si>
  <si>
    <t>ΘΡΙΑΣΙΟ ΜΕΘ</t>
  </si>
  <si>
    <t>ΘΡΙΑΣΙΟ ΜΕΘ ΕΓΚ.</t>
  </si>
  <si>
    <t>ΓΝ ΚΥ ΛΗΜΝΟΥ ΜΕΘ</t>
  </si>
  <si>
    <t>ΓΝ ΡΟΔΟΥ ΜΕΘ</t>
  </si>
  <si>
    <t>ΓΝ ΜΥΤΙΛΗΝΗΣ ΜΕΘ</t>
  </si>
  <si>
    <t>ΓΝ ΣΑΜΟΥ ΜΕΘ</t>
  </si>
  <si>
    <t>ΠΑΠΑΝΙΚΟΛΑΟΥ ΜΕΘ</t>
  </si>
  <si>
    <t>ΓΝ ΚΑΤΕΡΙΝΗΣ ΜΕΘ</t>
  </si>
  <si>
    <t>ΓΝ ΚΑΣΤΟΡΙΑΣ ΜΕΘ</t>
  </si>
  <si>
    <t xml:space="preserve">ΓΝ ΚΑΣΤΟΡΙΑΣ   </t>
  </si>
  <si>
    <t>ΓΝ ΒΕΡΟΙΑΣ</t>
  </si>
  <si>
    <t>ΓΝ ΕΔΕΣΣΑΣ</t>
  </si>
  <si>
    <t>ΓΝ ΑΛΕΞΑΝΔΡΟΥΠΟΛΗΣ ΜΕΘ</t>
  </si>
  <si>
    <t>ΓΝ ΑΛΕΞΑΝΔΡΟΥΠΟΛΗΣ ΜΕΝΝ</t>
  </si>
  <si>
    <t>ΓΝΘ ΙΠΠΟΚΡΑΤΕΙΟ ΜΕΘ</t>
  </si>
  <si>
    <t>ΘΕΑΓΕΝΕΙΟ ΜΕΘ</t>
  </si>
  <si>
    <t>ΓΝ ΚΟΜΟΤΗΝΗΣ ΜΕΘ</t>
  </si>
  <si>
    <t>ΓΝ ΞΑΝΘΗΣ ΜΕΘ</t>
  </si>
  <si>
    <t>ΓΝ ΛΑΡΙΣΑΣ ΜΑΦ</t>
  </si>
  <si>
    <t>ΓΝ ΒΟΛΟΥ ΜΕΘ</t>
  </si>
  <si>
    <t xml:space="preserve">ΓΝ ΛΑΜΙΑΣ </t>
  </si>
  <si>
    <t>ΠΓΝ ΠΑΤΡΩΝ ΜΕΘ</t>
  </si>
  <si>
    <t>ΓΝ ΚΟΡΙΝΘΟΥ ΜΕΘ</t>
  </si>
  <si>
    <t>ΓΝ ΚΕΦΑΛΛΟΝΙΑΣ ΜΕΘ</t>
  </si>
  <si>
    <t>ΓΝ ΖΑΚΥΝΘΟΥ ΜΕΘ</t>
  </si>
  <si>
    <t>ΓΝ ΑΓΡΙΝΙΟΥ ΜΕΘ</t>
  </si>
  <si>
    <t>ΠΓΝ ΗΡΑΚΛΕΙΟΥ ΜΕΘ</t>
  </si>
  <si>
    <t>ΓΝ ΡΕΘΥΜΝΟΥ ΜΕΘ</t>
  </si>
  <si>
    <t xml:space="preserve">ΓΝ ΧΑΝΙΩΝ </t>
  </si>
  <si>
    <t xml:space="preserve">ΓΝ ΚΥ ΙΕΡΑΠΕΤΡΑΣ </t>
  </si>
  <si>
    <r>
      <rPr>
        <b/>
        <sz val="11"/>
        <color theme="1"/>
        <rFont val="Calibri"/>
        <family val="2"/>
        <charset val="161"/>
        <scheme val="minor"/>
      </rPr>
      <t>1. ΧΡΟΝΟΣ ΑΝΕΡΓΙΑΣ (100 μονάδες για 4 μήνες ανεργίας και 50 μονάδες ανα μήνα ανεργίας άνω των 4 μηνών, με ανώτατο όριο τους 6 μήνες)</t>
    </r>
  </si>
  <si>
    <r>
      <rPr>
        <b/>
        <sz val="11"/>
        <color theme="1"/>
        <rFont val="Calibri"/>
        <family val="2"/>
        <charset val="161"/>
        <scheme val="minor"/>
      </rPr>
      <t>9. ΒΑΣΙΚΟΣ ΤΙΤΛΟΣ ΣΠΟΥΔΩΝ</t>
    </r>
    <r>
      <rPr>
        <sz val="11"/>
        <color theme="1"/>
        <rFont val="Calibri"/>
        <family val="2"/>
        <charset val="161"/>
        <scheme val="minor"/>
      </rPr>
      <t xml:space="preserve"> (Οι μονάδες του βασικού τίτλου με 2 δεκαδικά ψηφία για τη ΔΕ πολλαπλασιάζονται με 20)</t>
    </r>
  </si>
  <si>
    <r>
      <rPr>
        <b/>
        <sz val="11"/>
        <color theme="1"/>
        <rFont val="Calibri"/>
        <family val="2"/>
        <charset val="161"/>
        <scheme val="minor"/>
      </rPr>
      <t>7. ή 8. ΓΟΝΕΑΣ Ή ΤΕΚΝΟ ΜΟΝΟΓΕΟΝΕΪΚΗΣ ΟΙΚΟΓΕΝΕΙΑΣ</t>
    </r>
    <r>
      <rPr>
        <sz val="11"/>
        <color theme="1"/>
        <rFont val="Calibri"/>
        <family val="2"/>
        <charset val="161"/>
        <scheme val="minor"/>
      </rPr>
      <t xml:space="preserve"> (50 μονάδες για κάθε τέκνο)</t>
    </r>
  </si>
  <si>
    <r>
      <rPr>
        <b/>
        <sz val="11"/>
        <color theme="1"/>
        <rFont val="Calibri"/>
        <family val="2"/>
        <charset val="161"/>
        <scheme val="minor"/>
      </rPr>
      <t xml:space="preserve">4. ή 5. ΤΡΙΤΕΚΝΟ ή ΤΕΚΝΟ ΤΡΙΤΕΚΝΗΣ ΟΙΚΟΓΕΝΕΙΑΣ  </t>
    </r>
    <r>
      <rPr>
        <sz val="11"/>
        <color theme="1"/>
        <rFont val="Calibri"/>
        <family val="2"/>
        <charset val="161"/>
        <scheme val="minor"/>
      </rPr>
      <t>(40 μονάδες για κάθε τέκνο)</t>
    </r>
  </si>
  <si>
    <r>
      <rPr>
        <b/>
        <sz val="11"/>
        <color theme="1"/>
        <rFont val="Calibri"/>
        <family val="2"/>
        <charset val="161"/>
        <scheme val="minor"/>
      </rPr>
      <t>6. ΑΝΗΛΙΚΑ ΤΕΚΝΑ</t>
    </r>
    <r>
      <rPr>
        <sz val="11"/>
        <color theme="1"/>
        <rFont val="Calibri"/>
        <family val="2"/>
        <charset val="161"/>
        <scheme val="minor"/>
      </rPr>
      <t xml:space="preserve"> (30 μονάδες για κάθε ένα από τα δυο πρώτα τέκνα και 50 μονάδες για το τρίτο)</t>
    </r>
  </si>
  <si>
    <r>
      <t>10β</t>
    </r>
    <r>
      <rPr>
        <sz val="11"/>
        <color theme="1"/>
        <rFont val="Calibri"/>
        <family val="2"/>
        <charset val="161"/>
        <scheme val="minor"/>
      </rPr>
      <t xml:space="preserve">. </t>
    </r>
    <r>
      <rPr>
        <b/>
        <sz val="11"/>
        <color theme="1"/>
        <rFont val="Calibri"/>
        <family val="2"/>
        <charset val="161"/>
        <scheme val="minor"/>
      </rPr>
      <t>ΠΡΟΫΠΗΡΕΣΙΑ ΣΤΟΝ ΙΔΙΩΤΙΚΟ ΤΟΜΕΑ</t>
    </r>
    <r>
      <rPr>
        <sz val="11"/>
        <color theme="1"/>
        <rFont val="Calibri"/>
        <family val="2"/>
        <charset val="161"/>
        <scheme val="minor"/>
      </rPr>
      <t xml:space="preserve"> (7 μονάδες ανά μήνα εμπειρίας και έως 120 μήνες)</t>
    </r>
  </si>
  <si>
    <r>
      <t>10α.</t>
    </r>
    <r>
      <rPr>
        <sz val="11"/>
        <color theme="1"/>
        <rFont val="Calibri"/>
        <family val="2"/>
        <charset val="161"/>
        <scheme val="minor"/>
      </rPr>
      <t xml:space="preserve"> </t>
    </r>
    <r>
      <rPr>
        <b/>
        <sz val="11"/>
        <color theme="1"/>
        <rFont val="Calibri"/>
        <family val="2"/>
        <charset val="161"/>
        <scheme val="minor"/>
      </rPr>
      <t>ΠΡΟΫΠΗΡΕΣΙΑ ΣΕ ΚΤΗΡΙΑ ή ΥΠΗΡΕΣΙΕΣ ΤΟΥ ΔΗΜΟΣΙΟΥ ΤΟΜΕΑ</t>
    </r>
    <r>
      <rPr>
        <sz val="11"/>
        <color theme="1"/>
        <rFont val="Calibri"/>
        <family val="2"/>
        <charset val="161"/>
        <scheme val="minor"/>
      </rPr>
      <t xml:space="preserve"> (8 μονάδες ανά μήνα εμπειρίας και έως 120 μήνες)</t>
    </r>
  </si>
  <si>
    <t>βαθμος</t>
  </si>
  <si>
    <t>ποσοστό αναπηρίας</t>
  </si>
  <si>
    <r>
      <t xml:space="preserve">11. ΑΝΑΠΗΡΙΑ ΥΠΟΨΗΦΙΟΥ ΜΕ ΠΟΣΟΣΤΟ ΤΟΥΛΑΧΙΣΤΟΝ 50% </t>
    </r>
    <r>
      <rPr>
        <sz val="11"/>
        <color theme="1"/>
        <rFont val="Calibri"/>
        <family val="2"/>
        <charset val="161"/>
        <scheme val="minor"/>
      </rPr>
      <t>(το ποσοστό αναπηρίας πολλαπλασιάζεται με το συντελεστή "3")</t>
    </r>
  </si>
  <si>
    <r>
      <t xml:space="preserve">12. ΑΝΑΠΗΡΙΑ ΓΟΝΕΑ, ΤΕΚΝΟΥ, ΑΔΕΛΦΟΥ ή ΣΥΖΥΓΟΥ  </t>
    </r>
    <r>
      <rPr>
        <sz val="11"/>
        <color theme="1"/>
        <rFont val="Calibri"/>
        <family val="2"/>
        <charset val="161"/>
        <scheme val="minor"/>
      </rPr>
      <t>(το ποσοστό αναπηρίας πολλαπλασιάζεται με το συντελεστή "2")</t>
    </r>
  </si>
  <si>
    <t>ΤΡΙΤΕΚΝΟΣΣ (αριθμ. Τεκνων)</t>
  </si>
  <si>
    <t>ΤΕΚΝΟ ΤΡΙΤΕΚΝΗΣ (αριθμ. Τέκνων)</t>
  </si>
  <si>
    <t>(9)</t>
  </si>
  <si>
    <t>ΤΙΛΟΣ ΣΠΟΥΔΩΝ 
(για ΔΕ κατηγορία)</t>
  </si>
  <si>
    <t>ΕΜΠΕΙΡΙΑ ΣΤΟ ΔΗΜΟΣΙΟ (μήνες)</t>
  </si>
  <si>
    <t>ΕΜΠΕΙΡΙΑ ΣΤΟΝ ΙΔΙΩΤΙΚΟ (μήνες)</t>
  </si>
  <si>
    <t>(10)</t>
  </si>
  <si>
    <t>(11)</t>
  </si>
  <si>
    <t>ΑΝΑΠΗΡΙΑ ΥΠΟΨΗΦΙΟΥ (ποσοστό)</t>
  </si>
  <si>
    <t>ΑΝΑΠΗΡΙΑ ΓΟΝΕΑ, ΤΕΚΝΟΥ, ΑΔΕΛΦΟΥ ΣΥΖΥΓΟΥ (ποσοστό)</t>
  </si>
  <si>
    <t>(12)</t>
  </si>
  <si>
    <t>(13)</t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</si>
  <si>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(6)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</si>
  <si>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(7)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</si>
  <si>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(8)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</si>
  <si>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(9)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</si>
  <si>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(10)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</si>
  <si>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(11)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</si>
  <si>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(12)</t>
    </r>
  </si>
  <si>
    <r>
      <t xml:space="preserve">ΜΟΝΑΔΕΣ
</t>
    </r>
    <r>
      <rPr>
        <b/>
        <sz val="10"/>
        <color indexed="12"/>
        <rFont val="Arial Greek"/>
        <charset val="161"/>
      </rPr>
      <t>(13)</t>
    </r>
  </si>
  <si>
    <t>ΓΕΩΡΓΙΟΣ</t>
  </si>
  <si>
    <t>ΑΠΟΣΤΟΛΟΣ</t>
  </si>
  <si>
    <t>ΝΙΚΟΛΑΟΣ</t>
  </si>
  <si>
    <t>ΧΡΙΣΤΙΝΑ</t>
  </si>
  <si>
    <t>ΑΝΝΑ</t>
  </si>
  <si>
    <t>ΚΩΝΣΤΑΝΤΙΝΟΣ</t>
  </si>
  <si>
    <t>ΑΘΑΝΑΣΙΟΣ</t>
  </si>
  <si>
    <t>ΣΠΥΡΙΔΩΝ</t>
  </si>
  <si>
    <t>ΙΩΑΝΝΗΣ</t>
  </si>
  <si>
    <t>ΒΑΣΙΛΕΙΟΣ</t>
  </si>
  <si>
    <t>ΔΕΛΗΓΙΑΝΝΗΣ</t>
  </si>
  <si>
    <t>ΣΩΤΗΡΙΟΣ</t>
  </si>
  <si>
    <t>ΑΝΑΣΤΑΣΙΟΣ</t>
  </si>
  <si>
    <t>ΑΝΔΡΕΑΣ</t>
  </si>
  <si>
    <t>ΠΕΤΡΟΠΟΥΛΟΣ</t>
  </si>
  <si>
    <t>ΠΕΤΡΟΣ</t>
  </si>
  <si>
    <t>ΕΥΑΓΓΕΛΙΑ</t>
  </si>
  <si>
    <t>ΘΕΟΔΩΡΟΣ</t>
  </si>
  <si>
    <t>ΠΑΝΤΕΛΗΣ</t>
  </si>
  <si>
    <t>ΧΑΡΑΛΑΜΠΟΣ</t>
  </si>
  <si>
    <t>ΑΙΚΑΤΕΡΙΝΗ</t>
  </si>
  <si>
    <t>ΦΩΤΕΙΝΗ</t>
  </si>
  <si>
    <t>ΣΤΕΦΑΝΟΣ</t>
  </si>
  <si>
    <t>ΚΟΚΚΟΣ</t>
  </si>
  <si>
    <t>ΠΑΝΑΓΙΩΤΗΣ</t>
  </si>
  <si>
    <t>ΓΕΩΡΓΙΑ</t>
  </si>
  <si>
    <t>ΔΗΜΗΤΡΙΟΣ</t>
  </si>
  <si>
    <t>ΕΥΑΓΓΕΛΟΣ</t>
  </si>
  <si>
    <t>ΗΛΙΑΣ</t>
  </si>
  <si>
    <t>ΤΟΜΑΡΑΣ</t>
  </si>
  <si>
    <t>ΠΙΝΑΚΑΣ ΚΑΤΑΤΑΞΗΣ ΠΡΟΚΗΡΥΞΗΣ ΥΠ. ΥΓΕΙΑΣ ΣοΧ 1/17  ΔΕ</t>
  </si>
  <si>
    <t xml:space="preserve">ΣΥΚΙΑΝΑΚΗΣ </t>
  </si>
  <si>
    <t>ΚΟΥΣΗΣ</t>
  </si>
  <si>
    <t>ΦΙΛΛΙΠΟΣ</t>
  </si>
  <si>
    <t>ΟΙΚΟΝΟΜΟΥ</t>
  </si>
  <si>
    <t>ΜΑΡΙΑΝΘΗ</t>
  </si>
  <si>
    <t>ΓΛΑΜΠΕΔΑΚΗΣ</t>
  </si>
  <si>
    <t>ΚΟΤΣΩΝΗΣ</t>
  </si>
  <si>
    <t>ΕΥΘΥΜΙΟΣ</t>
  </si>
  <si>
    <t>ΚΩΤΣΟΠΟΥΛΟΣ</t>
  </si>
  <si>
    <t>ΕΠΑΜΕΙΝΩΝΤΑΣ</t>
  </si>
  <si>
    <t>ΤΣΙΛΗΣ</t>
  </si>
  <si>
    <t>ΜΠΟΙΚΟΣ</t>
  </si>
  <si>
    <t>ΑΝΥΦΑΝΤΗ</t>
  </si>
  <si>
    <t>ΕΥΓΕΝΙΑ</t>
  </si>
  <si>
    <t>ΦΩΤΟΠΟΥΛΟΣ</t>
  </si>
  <si>
    <t>ΛΙΑΒΕΡΗΣ</t>
  </si>
  <si>
    <t>ΔΗΜΗΤΡΙΑΔΟΥ</t>
  </si>
  <si>
    <t>ΒΡΑΚΑΣ</t>
  </si>
  <si>
    <t>ΑΓΓΕΛΟΠΟΥΛΟΣ</t>
  </si>
  <si>
    <t>ΛΕΙΒΑΔΗΣ</t>
  </si>
  <si>
    <t>ΚΥΡΙΑΚΟΣ</t>
  </si>
  <si>
    <t>ΝΤΟΥΝΙΑΣ</t>
  </si>
  <si>
    <t>ΠΕΤΑΝΙΔΗΣ</t>
  </si>
  <si>
    <t>ΤΣΙΜΠΙΔΗΣ</t>
  </si>
  <si>
    <t>ΓΚΟΥΓΚΟΥΛΗΣ</t>
  </si>
  <si>
    <t>ΤΣΕΡΟΣ</t>
  </si>
  <si>
    <t>ΓΙΩΤΗΣ</t>
  </si>
  <si>
    <t>ΠΑΥΛΟΣ</t>
  </si>
  <si>
    <t>ΝΙΚΟΛΙΔΑΚΗΣ</t>
  </si>
  <si>
    <t>ΜΠΟΥΚΑΣ</t>
  </si>
  <si>
    <t>ΡΟΥΜΑΝΟΣ</t>
  </si>
  <si>
    <t>ΚΟΚΚΑΣ</t>
  </si>
  <si>
    <t>ΑΝΤΩΝΙΟΣ</t>
  </si>
  <si>
    <t>ΚΑΤΣΟΥΛΗΣ</t>
  </si>
  <si>
    <t>ΜΟΥΓΑΚΟΣ</t>
  </si>
  <si>
    <t>ΓΚΙΟΥΛΦΕΣΗΣ</t>
  </si>
  <si>
    <t>ΑΝΑΠΛΙΩΤΗΣ</t>
  </si>
  <si>
    <t>ΔΗΜΟΣ</t>
  </si>
  <si>
    <t>ΚΑΡΟΥΣΟΥ</t>
  </si>
  <si>
    <t>ΑΔΑΜΑΝΤΙΑ</t>
  </si>
  <si>
    <t>ΚΡΙΘΑΡΑΣ</t>
  </si>
  <si>
    <t>ΣΑΡΔΗΣ</t>
  </si>
  <si>
    <t>ΦΡΑΝΤΖΕΣΚΟΣ</t>
  </si>
  <si>
    <t>ΣΕΡΓΑΚΗΣ</t>
  </si>
  <si>
    <t>ΔΕΛΗΓΙΩΡΓΟΣ</t>
  </si>
  <si>
    <t>ΚΟΥΤΣΙΑΒΑΣ</t>
  </si>
  <si>
    <t>ΚΑΡΝΟΣ</t>
  </si>
  <si>
    <t>ΓΑΒΡΙΗΛ</t>
  </si>
  <si>
    <t>ΣΕΜΕΡΤΖΙΔΗΣ</t>
  </si>
  <si>
    <t>ΔΗΜΑΣ</t>
  </si>
  <si>
    <t>ΛΟΥΚΑΣ</t>
  </si>
  <si>
    <t>ΤΡΙΑΝΤΑΦΥΛΛΟΥ</t>
  </si>
  <si>
    <t>ΓΕΩΡΓΙΟΥ</t>
  </si>
  <si>
    <t>ΣΚΕΝΤΖΟΣ</t>
  </si>
  <si>
    <t>ΓΡΗΓΟΡΙΟΣ</t>
  </si>
  <si>
    <t>ΒΙΟΡΕΣ</t>
  </si>
  <si>
    <t>ΣΑΛΤΟΣ</t>
  </si>
  <si>
    <t>ΜΑΝΔΗΛΑΡΑΣ</t>
  </si>
  <si>
    <t>ΧΑΤΖΗΜΑΝΩΛΗΣ</t>
  </si>
  <si>
    <t>ΑΛΕΞΑΝΔΡΟΣ</t>
  </si>
  <si>
    <t>ΧΡΙΣΤΟΠΟΥΛΟΣ</t>
  </si>
  <si>
    <t>ΚΟΥΤΣΟΥΡΗ</t>
  </si>
  <si>
    <t>ΒΙΚΤΩΡΙΑ</t>
  </si>
  <si>
    <t>ΖΑΦΕΙΡΗ</t>
  </si>
  <si>
    <t>ΣΤΑΜΑΤΟΥΛΑ</t>
  </si>
  <si>
    <t>ΣΙΜΟΓΛΟΥ</t>
  </si>
  <si>
    <t>ΕΥΑΓΓΕΛΑΚΟΠΟΥΛΟΣ</t>
  </si>
  <si>
    <t>ΞΕΝΟΔΟΧΙΔΗΣ</t>
  </si>
  <si>
    <t>ΠΑΠΑΔΑΚΗΣ</t>
  </si>
  <si>
    <t>ΝΙΟΛΑΟΣ</t>
  </si>
  <si>
    <t>ΠΑΠΑΚΩΝΣΤΑΝΤΙΝΟΥ</t>
  </si>
  <si>
    <t>ΑΣΤΕΡΩ</t>
  </si>
  <si>
    <t>ΝΙΚΟΛΑΟΥ</t>
  </si>
  <si>
    <t>ΜΠΕΖΑΣ</t>
  </si>
  <si>
    <t>ΤΣΙΓΓΕΛΗ</t>
  </si>
  <si>
    <t>ΛΑΜΠΡΙΝΗ</t>
  </si>
  <si>
    <t>ΤΣΟΥΠΙΝΑΚΗΣ</t>
  </si>
  <si>
    <t>ΧΡΗΣΤΟΥ</t>
  </si>
  <si>
    <t>ΚΙΤΣΙΟΣ</t>
  </si>
  <si>
    <t>ΜΠΑΖΑΚΟΥ</t>
  </si>
  <si>
    <t>ΒΑΡΒΑΡΑ</t>
  </si>
  <si>
    <t>ΜΟΥΡΕΛΑΤΟΥ</t>
  </si>
  <si>
    <t>ΚΑΡΑΓΕΩΡΓΟΣ</t>
  </si>
  <si>
    <t>ΜΕΤΑΞΑΣ</t>
  </si>
  <si>
    <t>ΤΑΣΙΟΠΟΥΛΟΣ</t>
  </si>
  <si>
    <t>ΓΑΛΑΝΗ</t>
  </si>
  <si>
    <t>ΜΠΑΛΑΦΑΣ</t>
  </si>
  <si>
    <t>ΛΑΖΑΡΟΣ</t>
  </si>
  <si>
    <t>ΒΛΑΧΑΚΗ</t>
  </si>
  <si>
    <t>ΣΑΡΡΗ</t>
  </si>
  <si>
    <t>ΑΝΑΣΤΑΣΙΟΥ</t>
  </si>
  <si>
    <t>ΓΙΑΝΝΑΚΑΚΗ</t>
  </si>
  <si>
    <t>ΚΟΥΤΣΑ</t>
  </si>
  <si>
    <t>ΠΙΚΟΥΛΗΣ</t>
  </si>
  <si>
    <t>ΧΡΗΣΤΟΑ</t>
  </si>
  <si>
    <t>ΚΟΥΡΙΔΗΣ</t>
  </si>
  <si>
    <t>ΔΕΡΤΟΥΖΟΥ</t>
  </si>
  <si>
    <t>ΛΙΑΠΗΣ</t>
  </si>
</sst>
</file>

<file path=xl/styles.xml><?xml version="1.0" encoding="utf-8"?>
<styleSheet xmlns="http://schemas.openxmlformats.org/spreadsheetml/2006/main">
  <numFmts count="1">
    <numFmt numFmtId="164" formatCode="0_ ;[Red]\-0\ "/>
  </numFmts>
  <fonts count="11">
    <font>
      <sz val="11"/>
      <color theme="1"/>
      <name val="Calibri"/>
      <family val="2"/>
      <charset val="161"/>
      <scheme val="minor"/>
    </font>
    <font>
      <b/>
      <sz val="9"/>
      <color indexed="48"/>
      <name val="Arial Greek"/>
      <charset val="161"/>
    </font>
    <font>
      <b/>
      <sz val="7"/>
      <color indexed="10"/>
      <name val="Arial Greek"/>
      <charset val="161"/>
    </font>
    <font>
      <b/>
      <sz val="10"/>
      <color indexed="12"/>
      <name val="Arial Greek"/>
      <charset val="161"/>
    </font>
    <font>
      <b/>
      <sz val="10"/>
      <name val="Arial Greek"/>
      <charset val="161"/>
    </font>
    <font>
      <sz val="7"/>
      <color indexed="8"/>
      <name val="Arial Greek"/>
      <charset val="161"/>
    </font>
    <font>
      <b/>
      <sz val="7"/>
      <color indexed="8"/>
      <name val="Arial Greek"/>
      <charset val="161"/>
    </font>
    <font>
      <sz val="9"/>
      <name val="Arial Greek"/>
      <charset val="161"/>
    </font>
    <font>
      <b/>
      <sz val="11"/>
      <color theme="1"/>
      <name val="Calibri"/>
      <family val="2"/>
      <charset val="161"/>
      <scheme val="minor"/>
    </font>
    <font>
      <b/>
      <sz val="18"/>
      <color rgb="FFFF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 vertical="top" wrapText="1"/>
    </xf>
    <xf numFmtId="0" fontId="8" fillId="0" borderId="3" xfId="0" applyFont="1" applyBorder="1" applyAlignment="1">
      <alignment wrapText="1"/>
    </xf>
    <xf numFmtId="0" fontId="8" fillId="0" borderId="2" xfId="0" applyFont="1" applyBorder="1"/>
    <xf numFmtId="0" fontId="8" fillId="0" borderId="0" xfId="0" applyFont="1" applyBorder="1"/>
    <xf numFmtId="0" fontId="0" fillId="0" borderId="0" xfId="0" applyFill="1" applyBorder="1"/>
    <xf numFmtId="164" fontId="2" fillId="2" borderId="1" xfId="0" applyNumberFormat="1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2" fontId="2" fillId="2" borderId="1" xfId="0" applyNumberFormat="1" applyFont="1" applyFill="1" applyBorder="1" applyAlignment="1" applyProtection="1">
      <alignment horizontal="center" vertical="center" textRotation="90" wrapText="1"/>
    </xf>
    <xf numFmtId="164" fontId="3" fillId="2" borderId="1" xfId="0" applyNumberFormat="1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vertical="center" wrapText="1"/>
    </xf>
    <xf numFmtId="0" fontId="10" fillId="0" borderId="0" xfId="0" applyFont="1" applyProtection="1">
      <protection hidden="1"/>
    </xf>
    <xf numFmtId="2" fontId="0" fillId="0" borderId="0" xfId="0" applyNumberFormat="1" applyBorder="1"/>
    <xf numFmtId="2" fontId="0" fillId="0" borderId="0" xfId="0" applyNumberFormat="1"/>
    <xf numFmtId="2" fontId="0" fillId="0" borderId="0" xfId="0" applyNumberFormat="1" applyFill="1" applyBorder="1"/>
    <xf numFmtId="0" fontId="8" fillId="0" borderId="0" xfId="0" applyFont="1" applyBorder="1" applyAlignment="1">
      <alignment wrapText="1"/>
    </xf>
    <xf numFmtId="2" fontId="3" fillId="2" borderId="1" xfId="0" quotePrefix="1" applyNumberFormat="1" applyFont="1" applyFill="1" applyBorder="1" applyAlignment="1" applyProtection="1">
      <alignment horizontal="center" vertical="center" wrapText="1"/>
    </xf>
    <xf numFmtId="49" fontId="3" fillId="2" borderId="1" xfId="0" quotePrefix="1" applyNumberFormat="1" applyFont="1" applyFill="1" applyBorder="1" applyAlignment="1" applyProtection="1">
      <alignment horizontal="center" vertical="center" wrapText="1"/>
    </xf>
    <xf numFmtId="0" fontId="8" fillId="0" borderId="2" xfId="0" applyFont="1" applyBorder="1" applyAlignment="1">
      <alignment wrapText="1"/>
    </xf>
    <xf numFmtId="0" fontId="0" fillId="0" borderId="1" xfId="0" applyBorder="1" applyProtection="1"/>
    <xf numFmtId="0" fontId="0" fillId="0" borderId="1" xfId="0" applyBorder="1" applyAlignment="1">
      <alignment vertical="center"/>
    </xf>
    <xf numFmtId="0" fontId="0" fillId="0" borderId="0" xfId="0" applyAlignment="1"/>
    <xf numFmtId="0" fontId="2" fillId="2" borderId="1" xfId="0" applyFont="1" applyFill="1" applyBorder="1" applyAlignment="1" applyProtection="1">
      <alignment horizontal="center" vertical="center" textRotation="90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/>
    <xf numFmtId="0" fontId="0" fillId="7" borderId="1" xfId="0" applyFill="1" applyBorder="1"/>
    <xf numFmtId="0" fontId="9" fillId="6" borderId="0" xfId="0" applyFont="1" applyFill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</xf>
    <xf numFmtId="0" fontId="6" fillId="3" borderId="1" xfId="0" applyFont="1" applyFill="1" applyBorder="1" applyAlignment="1" applyProtection="1">
      <alignment horizontal="center" vertical="center" textRotation="90" wrapText="1"/>
    </xf>
    <xf numFmtId="0" fontId="7" fillId="5" borderId="1" xfId="0" applyFont="1" applyFill="1" applyBorder="1" applyAlignment="1" applyProtection="1">
      <alignment horizontal="center" vertical="center" textRotation="90"/>
    </xf>
    <xf numFmtId="2" fontId="6" fillId="3" borderId="1" xfId="0" applyNumberFormat="1" applyFont="1" applyFill="1" applyBorder="1" applyAlignment="1" applyProtection="1">
      <alignment horizontal="center" vertical="center" textRotation="90" wrapText="1"/>
    </xf>
    <xf numFmtId="4" fontId="2" fillId="4" borderId="1" xfId="0" applyNumberFormat="1" applyFont="1" applyFill="1" applyBorder="1" applyAlignment="1" applyProtection="1">
      <alignment horizontal="center" vertical="center" textRotation="90"/>
    </xf>
    <xf numFmtId="0" fontId="8" fillId="0" borderId="3" xfId="0" quotePrefix="1" applyFont="1" applyBorder="1" applyAlignment="1">
      <alignment horizontal="center" vertical="top" wrapText="1"/>
    </xf>
    <xf numFmtId="0" fontId="8" fillId="0" borderId="6" xfId="0" quotePrefix="1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quotePrefix="1" applyBorder="1" applyAlignment="1">
      <alignment horizontal="center" vertical="top" wrapText="1"/>
    </xf>
    <xf numFmtId="0" fontId="0" fillId="0" borderId="6" xfId="0" quotePrefix="1" applyBorder="1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364"/>
  <sheetViews>
    <sheetView tabSelected="1" view="pageBreakPreview" zoomScale="60" zoomScaleNormal="100" workbookViewId="0">
      <pane xSplit="3" ySplit="5" topLeftCell="D6" activePane="bottomRight" state="frozen"/>
      <selection pane="topRight" activeCell="H1" sqref="H1"/>
      <selection pane="bottomLeft" activeCell="A6" sqref="A6"/>
      <selection pane="bottomRight" activeCell="N43" sqref="N43"/>
    </sheetView>
  </sheetViews>
  <sheetFormatPr defaultRowHeight="15"/>
  <cols>
    <col min="1" max="1" width="6.140625" customWidth="1"/>
    <col min="2" max="2" width="20.85546875" customWidth="1"/>
    <col min="3" max="3" width="16.85546875" style="26" customWidth="1"/>
    <col min="4" max="11" width="6.85546875" customWidth="1"/>
    <col min="12" max="12" width="6.85546875" style="26" customWidth="1"/>
    <col min="13" max="16" width="6.85546875" customWidth="1"/>
    <col min="17" max="17" width="7.42578125" customWidth="1"/>
    <col min="23" max="31" width="9.140625" customWidth="1"/>
  </cols>
  <sheetData>
    <row r="1" spans="1:53">
      <c r="C1" s="31" t="s">
        <v>135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53"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53" ht="15" customHeight="1">
      <c r="A3" s="33" t="s">
        <v>0</v>
      </c>
      <c r="B3" s="33" t="s">
        <v>1</v>
      </c>
      <c r="C3" s="34" t="s">
        <v>2</v>
      </c>
      <c r="D3" s="36" t="s">
        <v>3</v>
      </c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/>
      <c r="Q3" s="35" t="s">
        <v>4</v>
      </c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42" t="s">
        <v>5</v>
      </c>
      <c r="AE3" s="40" t="s">
        <v>6</v>
      </c>
    </row>
    <row r="4" spans="1:53" ht="175.5">
      <c r="A4" s="33"/>
      <c r="B4" s="33"/>
      <c r="C4" s="34"/>
      <c r="D4" s="10" t="s">
        <v>7</v>
      </c>
      <c r="E4" s="11" t="s">
        <v>8</v>
      </c>
      <c r="F4" s="11" t="s">
        <v>9</v>
      </c>
      <c r="G4" s="11" t="s">
        <v>85</v>
      </c>
      <c r="H4" s="11" t="s">
        <v>86</v>
      </c>
      <c r="I4" s="11" t="s">
        <v>10</v>
      </c>
      <c r="J4" s="11" t="s">
        <v>11</v>
      </c>
      <c r="K4" s="11" t="s">
        <v>12</v>
      </c>
      <c r="L4" s="27" t="s">
        <v>88</v>
      </c>
      <c r="M4" s="12" t="s">
        <v>89</v>
      </c>
      <c r="N4" s="11" t="s">
        <v>90</v>
      </c>
      <c r="O4" s="11" t="s">
        <v>93</v>
      </c>
      <c r="P4" s="11" t="s">
        <v>94</v>
      </c>
      <c r="Q4" s="39" t="s">
        <v>13</v>
      </c>
      <c r="R4" s="39" t="s">
        <v>14</v>
      </c>
      <c r="S4" s="39" t="s">
        <v>15</v>
      </c>
      <c r="T4" s="39" t="s">
        <v>16</v>
      </c>
      <c r="U4" s="39" t="s">
        <v>17</v>
      </c>
      <c r="V4" s="39" t="s">
        <v>97</v>
      </c>
      <c r="W4" s="39" t="s">
        <v>98</v>
      </c>
      <c r="X4" s="39" t="s">
        <v>99</v>
      </c>
      <c r="Y4" s="39" t="s">
        <v>100</v>
      </c>
      <c r="Z4" s="39" t="s">
        <v>101</v>
      </c>
      <c r="AA4" s="39" t="s">
        <v>102</v>
      </c>
      <c r="AB4" s="41" t="s">
        <v>103</v>
      </c>
      <c r="AC4" s="39" t="s">
        <v>104</v>
      </c>
      <c r="AD4" s="42"/>
      <c r="AE4" s="40"/>
    </row>
    <row r="5" spans="1:53">
      <c r="A5" s="33"/>
      <c r="B5" s="33"/>
      <c r="C5" s="34"/>
      <c r="D5" s="13" t="s">
        <v>18</v>
      </c>
      <c r="E5" s="14" t="s">
        <v>19</v>
      </c>
      <c r="F5" s="14" t="s">
        <v>20</v>
      </c>
      <c r="G5" s="14" t="s">
        <v>21</v>
      </c>
      <c r="H5" s="14" t="s">
        <v>22</v>
      </c>
      <c r="I5" s="14" t="s">
        <v>23</v>
      </c>
      <c r="J5" s="14" t="s">
        <v>24</v>
      </c>
      <c r="K5" s="14" t="s">
        <v>25</v>
      </c>
      <c r="L5" s="28" t="s">
        <v>87</v>
      </c>
      <c r="M5" s="21" t="s">
        <v>91</v>
      </c>
      <c r="N5" s="22" t="s">
        <v>92</v>
      </c>
      <c r="O5" s="22" t="s">
        <v>95</v>
      </c>
      <c r="P5" s="22" t="s">
        <v>96</v>
      </c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41"/>
      <c r="AC5" s="39"/>
      <c r="AD5" s="42"/>
      <c r="AE5" s="40"/>
    </row>
    <row r="6" spans="1:53">
      <c r="A6" s="1">
        <v>41</v>
      </c>
      <c r="B6" s="15" t="s">
        <v>184</v>
      </c>
      <c r="C6" s="25" t="s">
        <v>129</v>
      </c>
      <c r="D6" s="1">
        <v>6</v>
      </c>
      <c r="E6" s="1"/>
      <c r="F6" s="1">
        <v>4</v>
      </c>
      <c r="G6" s="1"/>
      <c r="H6" s="1"/>
      <c r="I6" s="1">
        <v>2</v>
      </c>
      <c r="J6" s="1"/>
      <c r="K6" s="1"/>
      <c r="L6" s="29">
        <v>12.08</v>
      </c>
      <c r="M6" s="1">
        <v>6</v>
      </c>
      <c r="N6" s="1">
        <v>99</v>
      </c>
      <c r="O6" s="1"/>
      <c r="P6" s="1"/>
      <c r="Q6" s="24">
        <f>VLOOKUP(D6,Παράμετροι!$A$4:$B$10,2)</f>
        <v>300</v>
      </c>
      <c r="R6" s="24">
        <f>VLOOKUP(E6,Παράμετροι!$D$4:$E$16,2)</f>
        <v>0</v>
      </c>
      <c r="S6" s="24">
        <f>VLOOKUP(F6,Παράμετροι!$D$4:$E$16,2,1)</f>
        <v>200</v>
      </c>
      <c r="T6" s="24">
        <f>VLOOKUP(G6,Παράμετροι!$G$4:$H$7,2,1)</f>
        <v>0</v>
      </c>
      <c r="U6" s="24">
        <f>VLOOKUP(H6,Παράμετροι!$G$4:$H$7,2,1)</f>
        <v>0</v>
      </c>
      <c r="V6" s="24">
        <f>VLOOKUP(I6,Παράμετροι!$J$4:$K$7,2,1)</f>
        <v>60</v>
      </c>
      <c r="W6" s="24">
        <f>VLOOKUP(J6,Παράμετροι!$M$4:$N$17,2,1)</f>
        <v>0</v>
      </c>
      <c r="X6" s="24">
        <f>VLOOKUP(K6,Παράμετροι!$M$4:$N$17,2,1)</f>
        <v>0</v>
      </c>
      <c r="Y6" s="24">
        <f t="shared" ref="Y6:Y37" si="0">L6*20</f>
        <v>241.6</v>
      </c>
      <c r="Z6" s="24">
        <f>VLOOKUP(M6,Παράμετροι!$S$4:$T$124,2,1)</f>
        <v>48</v>
      </c>
      <c r="AA6" s="24">
        <f>VLOOKUP(N6,Παράμετροι!$V$4:$W$124,2,1)</f>
        <v>693</v>
      </c>
      <c r="AB6" s="24">
        <f t="shared" ref="AB6:AB37" si="1">O6*3</f>
        <v>0</v>
      </c>
      <c r="AC6" s="24">
        <f t="shared" ref="AC6:AC37" si="2">P6*2</f>
        <v>0</v>
      </c>
      <c r="AD6" s="1">
        <f t="shared" ref="AD6:AD37" si="3">SUM(Q6:AC6)</f>
        <v>1542.6</v>
      </c>
      <c r="AE6" s="30">
        <v>1</v>
      </c>
    </row>
    <row r="7" spans="1:53">
      <c r="A7" s="1">
        <v>42</v>
      </c>
      <c r="B7" s="15" t="s">
        <v>185</v>
      </c>
      <c r="C7" s="25" t="s">
        <v>120</v>
      </c>
      <c r="D7" s="1">
        <v>4</v>
      </c>
      <c r="E7" s="1"/>
      <c r="F7" s="1"/>
      <c r="G7" s="1"/>
      <c r="H7" s="1"/>
      <c r="I7" s="1">
        <v>1</v>
      </c>
      <c r="J7" s="1"/>
      <c r="K7" s="1"/>
      <c r="L7" s="29">
        <v>14.2</v>
      </c>
      <c r="M7" s="1">
        <v>120</v>
      </c>
      <c r="N7" s="1">
        <v>8</v>
      </c>
      <c r="O7" s="1"/>
      <c r="P7" s="1"/>
      <c r="Q7" s="24">
        <f>VLOOKUP(D7,Παράμετροι!$A$4:$B$10,2)</f>
        <v>200</v>
      </c>
      <c r="R7" s="24">
        <f>VLOOKUP(E7,Παράμετροι!$D$4:$E$16,2)</f>
        <v>0</v>
      </c>
      <c r="S7" s="24">
        <f>VLOOKUP(F7,Παράμετροι!$D$4:$E$16,2,1)</f>
        <v>0</v>
      </c>
      <c r="T7" s="24">
        <f>VLOOKUP(G7,Παράμετροι!$G$4:$H$7,2,1)</f>
        <v>0</v>
      </c>
      <c r="U7" s="24">
        <f>VLOOKUP(H7,Παράμετροι!$G$4:$H$7,2,1)</f>
        <v>0</v>
      </c>
      <c r="V7" s="24">
        <f>VLOOKUP(I7,Παράμετροι!$J$4:$K$7,2,1)</f>
        <v>30</v>
      </c>
      <c r="W7" s="24">
        <f>VLOOKUP(J7,Παράμετροι!$M$4:$N$17,2,1)</f>
        <v>0</v>
      </c>
      <c r="X7" s="24">
        <f>VLOOKUP(K7,Παράμετροι!$M$4:$N$17,2,1)</f>
        <v>0</v>
      </c>
      <c r="Y7" s="24">
        <f t="shared" si="0"/>
        <v>284</v>
      </c>
      <c r="Z7" s="24">
        <f>VLOOKUP(M7,Παράμετροι!$S$4:$T$124,2,1)</f>
        <v>960</v>
      </c>
      <c r="AA7" s="24">
        <f>VLOOKUP(N7,Παράμετροι!$V$4:$W$124,2,1)</f>
        <v>56</v>
      </c>
      <c r="AB7" s="24">
        <f t="shared" si="1"/>
        <v>0</v>
      </c>
      <c r="AC7" s="24">
        <f t="shared" si="2"/>
        <v>0</v>
      </c>
      <c r="AD7" s="1">
        <f t="shared" si="3"/>
        <v>1530</v>
      </c>
      <c r="AE7" s="30">
        <v>2</v>
      </c>
      <c r="BA7" t="s">
        <v>34</v>
      </c>
    </row>
    <row r="8" spans="1:53">
      <c r="A8" s="1">
        <v>57</v>
      </c>
      <c r="B8" s="15" t="s">
        <v>203</v>
      </c>
      <c r="C8" s="25" t="s">
        <v>110</v>
      </c>
      <c r="D8" s="1">
        <v>6</v>
      </c>
      <c r="E8" s="1"/>
      <c r="F8" s="1"/>
      <c r="G8" s="1"/>
      <c r="H8" s="1"/>
      <c r="I8" s="1">
        <v>2</v>
      </c>
      <c r="J8" s="1"/>
      <c r="K8" s="1"/>
      <c r="L8" s="29">
        <v>12.58</v>
      </c>
      <c r="M8" s="1"/>
      <c r="N8" s="1">
        <v>120</v>
      </c>
      <c r="O8" s="1"/>
      <c r="P8" s="1"/>
      <c r="Q8" s="24">
        <f>VLOOKUP(D8,Παράμετροι!$A$4:$B$10,2)</f>
        <v>300</v>
      </c>
      <c r="R8" s="24">
        <f>VLOOKUP(E8,Παράμετροι!$D$4:$E$16,2)</f>
        <v>0</v>
      </c>
      <c r="S8" s="24">
        <f>VLOOKUP(F8,Παράμετροι!$D$4:$E$16,2,1)</f>
        <v>0</v>
      </c>
      <c r="T8" s="24">
        <f>VLOOKUP(G8,Παράμετροι!$G$4:$H$7,2,1)</f>
        <v>0</v>
      </c>
      <c r="U8" s="24">
        <f>VLOOKUP(H8,Παράμετροι!$G$4:$H$7,2,1)</f>
        <v>0</v>
      </c>
      <c r="V8" s="24">
        <f>VLOOKUP(I8,Παράμετροι!$J$4:$K$7,2,1)</f>
        <v>60</v>
      </c>
      <c r="W8" s="24">
        <f>VLOOKUP(J8,Παράμετροι!$M$4:$N$17,2,1)</f>
        <v>0</v>
      </c>
      <c r="X8" s="24">
        <f>VLOOKUP(K8,Παράμετροι!$M$4:$N$17,2,1)</f>
        <v>0</v>
      </c>
      <c r="Y8" s="24">
        <f t="shared" si="0"/>
        <v>251.6</v>
      </c>
      <c r="Z8" s="24">
        <f>VLOOKUP(M8,Παράμετροι!$S$4:$T$124,2,1)</f>
        <v>0</v>
      </c>
      <c r="AA8" s="24">
        <f>VLOOKUP(N8,Παράμετροι!$V$4:$W$124,2,1)</f>
        <v>840</v>
      </c>
      <c r="AB8" s="24">
        <f t="shared" si="1"/>
        <v>0</v>
      </c>
      <c r="AC8" s="24">
        <f t="shared" si="2"/>
        <v>0</v>
      </c>
      <c r="AD8" s="1">
        <f t="shared" si="3"/>
        <v>1451.6</v>
      </c>
      <c r="AE8" s="30">
        <v>3</v>
      </c>
      <c r="BA8" t="s">
        <v>35</v>
      </c>
    </row>
    <row r="9" spans="1:53">
      <c r="A9" s="1">
        <v>35</v>
      </c>
      <c r="B9" s="15" t="s">
        <v>119</v>
      </c>
      <c r="C9" s="25" t="s">
        <v>131</v>
      </c>
      <c r="D9" s="1">
        <v>6</v>
      </c>
      <c r="E9" s="1"/>
      <c r="F9" s="1"/>
      <c r="G9" s="1"/>
      <c r="H9" s="1"/>
      <c r="I9" s="1"/>
      <c r="J9" s="1"/>
      <c r="K9" s="1"/>
      <c r="L9" s="29">
        <v>15.1</v>
      </c>
      <c r="M9" s="1"/>
      <c r="N9" s="1">
        <v>120</v>
      </c>
      <c r="O9" s="1"/>
      <c r="P9" s="1"/>
      <c r="Q9" s="24">
        <f>VLOOKUP(D9,Παράμετροι!$A$4:$B$10,2)</f>
        <v>300</v>
      </c>
      <c r="R9" s="24">
        <f>VLOOKUP(E9,Παράμετροι!$D$4:$E$16,2)</f>
        <v>0</v>
      </c>
      <c r="S9" s="24">
        <f>VLOOKUP(F9,Παράμετροι!$D$4:$E$16,2,1)</f>
        <v>0</v>
      </c>
      <c r="T9" s="24">
        <f>VLOOKUP(G9,Παράμετροι!$G$4:$H$7,2,1)</f>
        <v>0</v>
      </c>
      <c r="U9" s="24">
        <f>VLOOKUP(H9,Παράμετροι!$G$4:$H$7,2,1)</f>
        <v>0</v>
      </c>
      <c r="V9" s="24">
        <f>VLOOKUP(I9,Παράμετροι!$J$4:$K$7,2,1)</f>
        <v>0</v>
      </c>
      <c r="W9" s="24">
        <f>VLOOKUP(J9,Παράμετροι!$M$4:$N$17,2,1)</f>
        <v>0</v>
      </c>
      <c r="X9" s="24">
        <f>VLOOKUP(K9,Παράμετροι!$M$4:$N$17,2,1)</f>
        <v>0</v>
      </c>
      <c r="Y9" s="24">
        <f t="shared" si="0"/>
        <v>302</v>
      </c>
      <c r="Z9" s="24">
        <f>VLOOKUP(M9,Παράμετροι!$S$4:$T$124,2,1)</f>
        <v>0</v>
      </c>
      <c r="AA9" s="24">
        <f>VLOOKUP(N9,Παράμετροι!$V$4:$W$124,2,1)</f>
        <v>840</v>
      </c>
      <c r="AB9" s="24">
        <f t="shared" si="1"/>
        <v>0</v>
      </c>
      <c r="AC9" s="24">
        <f t="shared" si="2"/>
        <v>0</v>
      </c>
      <c r="AD9" s="1">
        <f t="shared" si="3"/>
        <v>1442</v>
      </c>
      <c r="AE9" s="30">
        <v>4</v>
      </c>
      <c r="BA9" t="s">
        <v>36</v>
      </c>
    </row>
    <row r="10" spans="1:53">
      <c r="A10" s="1">
        <v>5</v>
      </c>
      <c r="B10" s="15" t="s">
        <v>142</v>
      </c>
      <c r="C10" s="25" t="s">
        <v>132</v>
      </c>
      <c r="D10" s="1">
        <v>6</v>
      </c>
      <c r="E10" s="1"/>
      <c r="F10" s="1"/>
      <c r="G10" s="1"/>
      <c r="H10" s="1"/>
      <c r="I10" s="1"/>
      <c r="J10" s="1"/>
      <c r="K10" s="1"/>
      <c r="L10" s="29">
        <v>18.579999999999998</v>
      </c>
      <c r="M10" s="1">
        <v>24</v>
      </c>
      <c r="N10" s="1">
        <v>68</v>
      </c>
      <c r="O10" s="1"/>
      <c r="P10" s="1"/>
      <c r="Q10" s="24">
        <f>VLOOKUP(D10,Παράμετροι!$A$4:$B$10,2)</f>
        <v>300</v>
      </c>
      <c r="R10" s="24">
        <f>VLOOKUP(E10,Παράμετροι!$D$4:$E$16,2)</f>
        <v>0</v>
      </c>
      <c r="S10" s="24">
        <f>VLOOKUP(F10,Παράμετροι!$D$4:$E$16,2,1)</f>
        <v>0</v>
      </c>
      <c r="T10" s="24">
        <f>VLOOKUP(G10,Παράμετροι!$G$4:$H$7,2,1)</f>
        <v>0</v>
      </c>
      <c r="U10" s="24">
        <f>VLOOKUP(H10,Παράμετροι!$G$4:$H$7,2,1)</f>
        <v>0</v>
      </c>
      <c r="V10" s="24">
        <f>VLOOKUP(I10,Παράμετροι!$J$4:$K$7,2,1)</f>
        <v>0</v>
      </c>
      <c r="W10" s="24">
        <f>VLOOKUP(J10,Παράμετροι!$M$4:$N$17,2,1)</f>
        <v>0</v>
      </c>
      <c r="X10" s="24">
        <f>VLOOKUP(K10,Παράμετροι!$M$4:$N$17,2,1)</f>
        <v>0</v>
      </c>
      <c r="Y10" s="24">
        <f t="shared" si="0"/>
        <v>371.59999999999997</v>
      </c>
      <c r="Z10" s="24">
        <f>VLOOKUP(M10,Παράμετροι!$S$4:$T$124,2,1)</f>
        <v>192</v>
      </c>
      <c r="AA10" s="24">
        <f>VLOOKUP(N10,Παράμετροι!$V$4:$W$124,2,1)</f>
        <v>476</v>
      </c>
      <c r="AB10" s="24">
        <f t="shared" si="1"/>
        <v>0</v>
      </c>
      <c r="AC10" s="24">
        <f t="shared" si="2"/>
        <v>0</v>
      </c>
      <c r="AD10" s="1">
        <f t="shared" si="3"/>
        <v>1339.6</v>
      </c>
      <c r="AE10" s="30">
        <v>5</v>
      </c>
      <c r="AY10" s="16" t="s">
        <v>26</v>
      </c>
      <c r="BA10" t="s">
        <v>37</v>
      </c>
    </row>
    <row r="11" spans="1:53">
      <c r="A11" s="1">
        <v>19</v>
      </c>
      <c r="B11" s="15" t="s">
        <v>157</v>
      </c>
      <c r="C11" s="25" t="s">
        <v>124</v>
      </c>
      <c r="D11" s="1">
        <v>6</v>
      </c>
      <c r="E11" s="1"/>
      <c r="F11" s="1">
        <v>4</v>
      </c>
      <c r="G11" s="1"/>
      <c r="H11" s="1"/>
      <c r="I11" s="1"/>
      <c r="J11" s="1"/>
      <c r="K11" s="1"/>
      <c r="L11" s="29">
        <v>12.46</v>
      </c>
      <c r="M11" s="1"/>
      <c r="N11" s="1">
        <v>75</v>
      </c>
      <c r="O11" s="1"/>
      <c r="P11" s="1"/>
      <c r="Q11" s="24">
        <f>VLOOKUP(D11,Παράμετροι!$A$4:$B$10,2)</f>
        <v>300</v>
      </c>
      <c r="R11" s="24">
        <f>VLOOKUP(E11,Παράμετροι!$D$4:$E$16,2)</f>
        <v>0</v>
      </c>
      <c r="S11" s="24">
        <f>VLOOKUP(F11,Παράμετροι!$D$4:$E$16,2,1)</f>
        <v>200</v>
      </c>
      <c r="T11" s="24">
        <f>VLOOKUP(G11,Παράμετροι!$G$4:$H$7,2,1)</f>
        <v>0</v>
      </c>
      <c r="U11" s="24">
        <f>VLOOKUP(H11,Παράμετροι!$G$4:$H$7,2,1)</f>
        <v>0</v>
      </c>
      <c r="V11" s="24">
        <f>VLOOKUP(I11,Παράμετροι!$J$4:$K$7,2,1)</f>
        <v>0</v>
      </c>
      <c r="W11" s="24">
        <f>VLOOKUP(J11,Παράμετροι!$M$4:$N$17,2,1)</f>
        <v>0</v>
      </c>
      <c r="X11" s="24">
        <f>VLOOKUP(K11,Παράμετροι!$M$4:$N$17,2,1)</f>
        <v>0</v>
      </c>
      <c r="Y11" s="24">
        <f t="shared" si="0"/>
        <v>249.20000000000002</v>
      </c>
      <c r="Z11" s="24">
        <f>VLOOKUP(M11,Παράμετροι!$S$4:$T$124,2,1)</f>
        <v>0</v>
      </c>
      <c r="AA11" s="24">
        <f>VLOOKUP(N11,Παράμετροι!$V$4:$W$124,2,1)</f>
        <v>525</v>
      </c>
      <c r="AB11" s="24">
        <f t="shared" si="1"/>
        <v>0</v>
      </c>
      <c r="AC11" s="24">
        <f t="shared" si="2"/>
        <v>0</v>
      </c>
      <c r="AD11" s="1">
        <f t="shared" si="3"/>
        <v>1274.2</v>
      </c>
      <c r="AE11" s="30">
        <v>6</v>
      </c>
      <c r="AY11" s="16" t="s">
        <v>32</v>
      </c>
      <c r="BA11" t="s">
        <v>38</v>
      </c>
    </row>
    <row r="12" spans="1:53">
      <c r="A12" s="1">
        <v>62</v>
      </c>
      <c r="B12" s="15" t="s">
        <v>210</v>
      </c>
      <c r="C12" s="25" t="s">
        <v>211</v>
      </c>
      <c r="D12" s="1"/>
      <c r="E12" s="1"/>
      <c r="F12" s="1"/>
      <c r="G12" s="1"/>
      <c r="H12" s="1"/>
      <c r="I12" s="1"/>
      <c r="J12" s="1"/>
      <c r="K12" s="1"/>
      <c r="L12" s="29">
        <v>14.3</v>
      </c>
      <c r="M12" s="1"/>
      <c r="N12" s="1">
        <v>120</v>
      </c>
      <c r="O12" s="1"/>
      <c r="P12" s="1"/>
      <c r="Q12" s="24">
        <f>VLOOKUP(D12,Παράμετροι!$A$4:$B$10,2)</f>
        <v>0</v>
      </c>
      <c r="R12" s="24">
        <f>VLOOKUP(E12,Παράμετροι!$D$4:$E$16,2)</f>
        <v>0</v>
      </c>
      <c r="S12" s="24">
        <f>VLOOKUP(F12,Παράμετροι!$D$4:$E$16,2,1)</f>
        <v>0</v>
      </c>
      <c r="T12" s="24">
        <f>VLOOKUP(G12,Παράμετροι!$G$4:$H$7,2,1)</f>
        <v>0</v>
      </c>
      <c r="U12" s="24">
        <f>VLOOKUP(H12,Παράμετροι!$G$4:$H$7,2,1)</f>
        <v>0</v>
      </c>
      <c r="V12" s="24">
        <f>VLOOKUP(I12,Παράμετροι!$J$4:$K$7,2,1)</f>
        <v>0</v>
      </c>
      <c r="W12" s="24">
        <f>VLOOKUP(J12,Παράμετροι!$M$4:$N$17,2,1)</f>
        <v>0</v>
      </c>
      <c r="X12" s="24">
        <f>VLOOKUP(K12,Παράμετροι!$M$4:$N$17,2,1)</f>
        <v>0</v>
      </c>
      <c r="Y12" s="24">
        <f t="shared" si="0"/>
        <v>286</v>
      </c>
      <c r="Z12" s="24">
        <f>VLOOKUP(M12,Παράμετροι!$S$4:$T$124,2,1)</f>
        <v>0</v>
      </c>
      <c r="AA12" s="24">
        <f>VLOOKUP(N12,Παράμετροι!$V$4:$W$124,2,1)</f>
        <v>840</v>
      </c>
      <c r="AB12" s="24">
        <f t="shared" si="1"/>
        <v>0</v>
      </c>
      <c r="AC12" s="24">
        <f t="shared" si="2"/>
        <v>0</v>
      </c>
      <c r="AD12" s="1">
        <f t="shared" si="3"/>
        <v>1126</v>
      </c>
      <c r="AE12" s="30">
        <v>7</v>
      </c>
      <c r="BA12" t="s">
        <v>39</v>
      </c>
    </row>
    <row r="13" spans="1:53">
      <c r="A13" s="1">
        <v>51</v>
      </c>
      <c r="B13" s="15" t="s">
        <v>196</v>
      </c>
      <c r="C13" s="25" t="s">
        <v>105</v>
      </c>
      <c r="D13" s="1"/>
      <c r="E13" s="1"/>
      <c r="F13" s="1"/>
      <c r="G13" s="1"/>
      <c r="H13" s="1"/>
      <c r="I13" s="1"/>
      <c r="J13" s="1"/>
      <c r="K13" s="1"/>
      <c r="L13" s="29">
        <v>14.23</v>
      </c>
      <c r="M13" s="1"/>
      <c r="N13" s="1">
        <v>120</v>
      </c>
      <c r="O13" s="1"/>
      <c r="P13" s="1"/>
      <c r="Q13" s="24">
        <f>VLOOKUP(D13,Παράμετροι!$A$4:$B$10,2)</f>
        <v>0</v>
      </c>
      <c r="R13" s="24">
        <f>VLOOKUP(E13,Παράμετροι!$D$4:$E$16,2)</f>
        <v>0</v>
      </c>
      <c r="S13" s="24">
        <f>VLOOKUP(F13,Παράμετροι!$D$4:$E$16,2,1)</f>
        <v>0</v>
      </c>
      <c r="T13" s="24">
        <f>VLOOKUP(G13,Παράμετροι!$G$4:$H$7,2,1)</f>
        <v>0</v>
      </c>
      <c r="U13" s="24">
        <f>VLOOKUP(H13,Παράμετροι!$G$4:$H$7,2,1)</f>
        <v>0</v>
      </c>
      <c r="V13" s="24">
        <f>VLOOKUP(I13,Παράμετροι!$J$4:$K$7,2,1)</f>
        <v>0</v>
      </c>
      <c r="W13" s="24">
        <f>VLOOKUP(J13,Παράμετροι!$M$4:$N$17,2,1)</f>
        <v>0</v>
      </c>
      <c r="X13" s="24">
        <f>VLOOKUP(K13,Παράμετροι!$M$4:$N$17,2,1)</f>
        <v>0</v>
      </c>
      <c r="Y13" s="24">
        <f t="shared" si="0"/>
        <v>284.60000000000002</v>
      </c>
      <c r="Z13" s="24">
        <f>VLOOKUP(M13,Παράμετροι!$S$4:$T$124,2,1)</f>
        <v>0</v>
      </c>
      <c r="AA13" s="24">
        <f>VLOOKUP(N13,Παράμετροι!$V$4:$W$124,2,1)</f>
        <v>840</v>
      </c>
      <c r="AB13" s="24">
        <f t="shared" si="1"/>
        <v>0</v>
      </c>
      <c r="AC13" s="24">
        <f t="shared" si="2"/>
        <v>0</v>
      </c>
      <c r="AD13" s="1">
        <f t="shared" si="3"/>
        <v>1124.5999999999999</v>
      </c>
      <c r="AE13" s="30">
        <v>8</v>
      </c>
      <c r="BA13" t="s">
        <v>40</v>
      </c>
    </row>
    <row r="14" spans="1:53">
      <c r="A14" s="1">
        <v>8</v>
      </c>
      <c r="B14" s="15" t="s">
        <v>134</v>
      </c>
      <c r="C14" s="25" t="s">
        <v>145</v>
      </c>
      <c r="D14" s="1">
        <v>0</v>
      </c>
      <c r="E14" s="1"/>
      <c r="F14" s="1">
        <v>4</v>
      </c>
      <c r="G14" s="1"/>
      <c r="H14" s="1"/>
      <c r="I14" s="1">
        <v>1</v>
      </c>
      <c r="J14" s="1"/>
      <c r="K14" s="1"/>
      <c r="L14" s="29">
        <v>13.3</v>
      </c>
      <c r="M14" s="1"/>
      <c r="N14" s="1">
        <v>89</v>
      </c>
      <c r="O14" s="1"/>
      <c r="P14" s="1"/>
      <c r="Q14" s="24">
        <f>VLOOKUP(D14,Παράμετροι!$A$4:$B$10,2)</f>
        <v>0</v>
      </c>
      <c r="R14" s="24">
        <f>VLOOKUP(E14,Παράμετροι!$D$4:$E$16,2)</f>
        <v>0</v>
      </c>
      <c r="S14" s="24">
        <f>VLOOKUP(F14,Παράμετροι!$D$4:$E$16,2,1)</f>
        <v>200</v>
      </c>
      <c r="T14" s="24">
        <f>VLOOKUP(G14,Παράμετροι!$G$4:$H$7,2,1)</f>
        <v>0</v>
      </c>
      <c r="U14" s="24">
        <f>VLOOKUP(H14,Παράμετροι!$G$4:$H$7,2,1)</f>
        <v>0</v>
      </c>
      <c r="V14" s="24">
        <f>VLOOKUP(I14,Παράμετροι!$J$4:$K$7,2,1)</f>
        <v>30</v>
      </c>
      <c r="W14" s="24">
        <f>VLOOKUP(J14,Παράμετροι!$M$4:$N$17,2,1)</f>
        <v>0</v>
      </c>
      <c r="X14" s="24">
        <f>VLOOKUP(K14,Παράμετροι!$M$4:$N$17,2,1)</f>
        <v>0</v>
      </c>
      <c r="Y14" s="24">
        <f t="shared" si="0"/>
        <v>266</v>
      </c>
      <c r="Z14" s="24">
        <f>VLOOKUP(M14,Παράμετροι!$S$4:$T$124,2,1)</f>
        <v>0</v>
      </c>
      <c r="AA14" s="24">
        <f>VLOOKUP(N14,Παράμετροι!$V$4:$W$124,2,1)</f>
        <v>623</v>
      </c>
      <c r="AB14" s="24">
        <f t="shared" si="1"/>
        <v>0</v>
      </c>
      <c r="AC14" s="24">
        <f t="shared" si="2"/>
        <v>0</v>
      </c>
      <c r="AD14" s="1">
        <f t="shared" si="3"/>
        <v>1119</v>
      </c>
      <c r="AE14" s="30">
        <v>9</v>
      </c>
      <c r="BA14" t="s">
        <v>33</v>
      </c>
    </row>
    <row r="15" spans="1:53">
      <c r="A15" s="1">
        <v>31</v>
      </c>
      <c r="B15" s="15" t="s">
        <v>171</v>
      </c>
      <c r="C15" s="25" t="s">
        <v>129</v>
      </c>
      <c r="D15" s="1">
        <v>0</v>
      </c>
      <c r="E15" s="1"/>
      <c r="F15" s="1"/>
      <c r="G15" s="1"/>
      <c r="H15" s="1"/>
      <c r="I15" s="1"/>
      <c r="J15" s="1"/>
      <c r="K15" s="1"/>
      <c r="L15" s="29">
        <v>13.42</v>
      </c>
      <c r="M15" s="1"/>
      <c r="N15" s="1">
        <v>119</v>
      </c>
      <c r="O15" s="1"/>
      <c r="P15" s="1"/>
      <c r="Q15" s="24">
        <f>VLOOKUP(D15,Παράμετροι!$A$4:$B$10,2)</f>
        <v>0</v>
      </c>
      <c r="R15" s="24">
        <f>VLOOKUP(E15,Παράμετροι!$D$4:$E$16,2)</f>
        <v>0</v>
      </c>
      <c r="S15" s="24">
        <f>VLOOKUP(F15,Παράμετροι!$D$4:$E$16,2,1)</f>
        <v>0</v>
      </c>
      <c r="T15" s="24">
        <f>VLOOKUP(G15,Παράμετροι!$G$4:$H$7,2,1)</f>
        <v>0</v>
      </c>
      <c r="U15" s="24">
        <f>VLOOKUP(H15,Παράμετροι!$G$4:$H$7,2,1)</f>
        <v>0</v>
      </c>
      <c r="V15" s="24">
        <f>VLOOKUP(I15,Παράμετροι!$J$4:$K$7,2,1)</f>
        <v>0</v>
      </c>
      <c r="W15" s="24">
        <f>VLOOKUP(J15,Παράμετροι!$M$4:$N$17,2,1)</f>
        <v>0</v>
      </c>
      <c r="X15" s="24">
        <f>VLOOKUP(K15,Παράμετροι!$M$4:$N$17,2,1)</f>
        <v>0</v>
      </c>
      <c r="Y15" s="24">
        <f t="shared" si="0"/>
        <v>268.39999999999998</v>
      </c>
      <c r="Z15" s="24">
        <f>VLOOKUP(M15,Παράμετροι!$S$4:$T$124,2,1)</f>
        <v>0</v>
      </c>
      <c r="AA15" s="24">
        <f>VLOOKUP(N15,Παράμετροι!$V$4:$W$124,2,1)</f>
        <v>833</v>
      </c>
      <c r="AB15" s="24">
        <f t="shared" si="1"/>
        <v>0</v>
      </c>
      <c r="AC15" s="24">
        <f t="shared" si="2"/>
        <v>0</v>
      </c>
      <c r="AD15" s="1">
        <f t="shared" si="3"/>
        <v>1101.4000000000001</v>
      </c>
      <c r="AE15" s="30">
        <v>10</v>
      </c>
      <c r="BA15" t="s">
        <v>42</v>
      </c>
    </row>
    <row r="16" spans="1:53">
      <c r="A16" s="1">
        <v>67</v>
      </c>
      <c r="B16" s="15" t="s">
        <v>217</v>
      </c>
      <c r="C16" s="25" t="s">
        <v>109</v>
      </c>
      <c r="D16" s="1">
        <v>6</v>
      </c>
      <c r="E16" s="1"/>
      <c r="F16" s="1"/>
      <c r="G16" s="1"/>
      <c r="H16" s="1"/>
      <c r="I16" s="1"/>
      <c r="J16" s="1"/>
      <c r="K16" s="1"/>
      <c r="L16" s="29">
        <v>18.61</v>
      </c>
      <c r="M16" s="1"/>
      <c r="N16" s="1">
        <v>61</v>
      </c>
      <c r="O16" s="1"/>
      <c r="P16" s="1"/>
      <c r="Q16" s="24">
        <f>VLOOKUP(D16,Παράμετροι!$A$4:$B$10,2)</f>
        <v>300</v>
      </c>
      <c r="R16" s="24">
        <f>VLOOKUP(E16,Παράμετροι!$D$4:$E$16,2)</f>
        <v>0</v>
      </c>
      <c r="S16" s="24">
        <f>VLOOKUP(F16,Παράμετροι!$D$4:$E$16,2,1)</f>
        <v>0</v>
      </c>
      <c r="T16" s="24">
        <f>VLOOKUP(G16,Παράμετροι!$G$4:$H$7,2,1)</f>
        <v>0</v>
      </c>
      <c r="U16" s="24">
        <f>VLOOKUP(H16,Παράμετροι!$G$4:$H$7,2,1)</f>
        <v>0</v>
      </c>
      <c r="V16" s="24">
        <f>VLOOKUP(I16,Παράμετροι!$J$4:$K$7,2,1)</f>
        <v>0</v>
      </c>
      <c r="W16" s="24">
        <f>VLOOKUP(J16,Παράμετροι!$M$4:$N$17,2,1)</f>
        <v>0</v>
      </c>
      <c r="X16" s="24">
        <f>VLOOKUP(K16,Παράμετροι!$M$4:$N$17,2,1)</f>
        <v>0</v>
      </c>
      <c r="Y16" s="24">
        <f t="shared" si="0"/>
        <v>372.2</v>
      </c>
      <c r="Z16" s="24">
        <f>VLOOKUP(M16,Παράμετροι!$S$4:$T$124,2,1)</f>
        <v>0</v>
      </c>
      <c r="AA16" s="24">
        <f>VLOOKUP(N16,Παράμετροι!$V$4:$W$124,2,1)</f>
        <v>427</v>
      </c>
      <c r="AB16" s="24">
        <f t="shared" si="1"/>
        <v>0</v>
      </c>
      <c r="AC16" s="24">
        <f t="shared" si="2"/>
        <v>0</v>
      </c>
      <c r="AD16" s="1">
        <f t="shared" si="3"/>
        <v>1099.2</v>
      </c>
      <c r="AE16" s="1"/>
      <c r="BA16" t="s">
        <v>41</v>
      </c>
    </row>
    <row r="17" spans="1:53">
      <c r="A17" s="1">
        <v>80</v>
      </c>
      <c r="B17" s="15" t="s">
        <v>232</v>
      </c>
      <c r="C17" s="25" t="s">
        <v>125</v>
      </c>
      <c r="D17" s="1">
        <v>6</v>
      </c>
      <c r="E17" s="1"/>
      <c r="F17" s="1"/>
      <c r="G17" s="1"/>
      <c r="H17" s="1"/>
      <c r="I17" s="1">
        <v>2</v>
      </c>
      <c r="J17" s="1">
        <v>2</v>
      </c>
      <c r="K17" s="1"/>
      <c r="L17" s="29">
        <v>16.3</v>
      </c>
      <c r="M17" s="1">
        <v>5</v>
      </c>
      <c r="N17" s="1">
        <v>39</v>
      </c>
      <c r="O17" s="1"/>
      <c r="P17" s="1"/>
      <c r="Q17" s="24">
        <f>VLOOKUP(D17,Παράμετροι!$A$4:$B$10,2)</f>
        <v>300</v>
      </c>
      <c r="R17" s="24">
        <f>VLOOKUP(E17,Παράμετροι!$D$4:$E$16,2)</f>
        <v>0</v>
      </c>
      <c r="S17" s="24">
        <f>VLOOKUP(F17,Παράμετροι!$D$4:$E$16,2,1)</f>
        <v>0</v>
      </c>
      <c r="T17" s="24">
        <f>VLOOKUP(G17,Παράμετροι!$G$4:$H$7,2,1)</f>
        <v>0</v>
      </c>
      <c r="U17" s="24">
        <f>VLOOKUP(H17,Παράμετροι!$G$4:$H$7,2,1)</f>
        <v>0</v>
      </c>
      <c r="V17" s="24">
        <f>VLOOKUP(I17,Παράμετροι!$J$4:$K$7,2,1)</f>
        <v>60</v>
      </c>
      <c r="W17" s="24">
        <f>VLOOKUP(J17,Παράμετροι!$M$4:$N$17,2,1)</f>
        <v>100</v>
      </c>
      <c r="X17" s="24">
        <f>VLOOKUP(K17,Παράμετροι!$M$4:$N$17,2,1)</f>
        <v>0</v>
      </c>
      <c r="Y17" s="24">
        <f t="shared" si="0"/>
        <v>326</v>
      </c>
      <c r="Z17" s="24">
        <f>VLOOKUP(M17,Παράμετροι!$S$4:$T$124,2,1)</f>
        <v>40</v>
      </c>
      <c r="AA17" s="24">
        <f>VLOOKUP(N17,Παράμετροι!$V$4:$W$124,2,1)</f>
        <v>273</v>
      </c>
      <c r="AB17" s="24">
        <f t="shared" si="1"/>
        <v>0</v>
      </c>
      <c r="AC17" s="24">
        <f t="shared" si="2"/>
        <v>0</v>
      </c>
      <c r="AD17" s="1">
        <f t="shared" si="3"/>
        <v>1099</v>
      </c>
      <c r="AE17" s="1"/>
      <c r="BA17" t="s">
        <v>43</v>
      </c>
    </row>
    <row r="18" spans="1:53">
      <c r="A18" s="1">
        <v>28</v>
      </c>
      <c r="B18" s="15" t="s">
        <v>167</v>
      </c>
      <c r="C18" s="25" t="s">
        <v>168</v>
      </c>
      <c r="D18" s="1"/>
      <c r="E18" s="1"/>
      <c r="F18" s="1">
        <v>4</v>
      </c>
      <c r="G18" s="1"/>
      <c r="H18" s="1"/>
      <c r="I18" s="1"/>
      <c r="J18" s="1"/>
      <c r="K18" s="1"/>
      <c r="L18" s="29">
        <v>11.75</v>
      </c>
      <c r="M18" s="1"/>
      <c r="N18" s="1">
        <v>94</v>
      </c>
      <c r="O18" s="1"/>
      <c r="P18" s="1"/>
      <c r="Q18" s="24">
        <f>VLOOKUP(D18,Παράμετροι!$A$4:$B$10,2)</f>
        <v>0</v>
      </c>
      <c r="R18" s="24">
        <f>VLOOKUP(E18,Παράμετροι!$D$4:$E$16,2)</f>
        <v>0</v>
      </c>
      <c r="S18" s="24">
        <f>VLOOKUP(F18,Παράμετροι!$D$4:$E$16,2,1)</f>
        <v>200</v>
      </c>
      <c r="T18" s="24">
        <f>VLOOKUP(G18,Παράμετροι!$G$4:$H$7,2,1)</f>
        <v>0</v>
      </c>
      <c r="U18" s="24">
        <f>VLOOKUP(H18,Παράμετροι!$G$4:$H$7,2,1)</f>
        <v>0</v>
      </c>
      <c r="V18" s="24">
        <f>VLOOKUP(I18,Παράμετροι!$J$4:$K$7,2,1)</f>
        <v>0</v>
      </c>
      <c r="W18" s="24">
        <f>VLOOKUP(J18,Παράμετροι!$M$4:$N$17,2,1)</f>
        <v>0</v>
      </c>
      <c r="X18" s="24">
        <f>VLOOKUP(K18,Παράμετροι!$M$4:$N$17,2,1)</f>
        <v>0</v>
      </c>
      <c r="Y18" s="24">
        <f t="shared" si="0"/>
        <v>235</v>
      </c>
      <c r="Z18" s="24">
        <f>VLOOKUP(M18,Παράμετροι!$S$4:$T$124,2,1)</f>
        <v>0</v>
      </c>
      <c r="AA18" s="24">
        <f>VLOOKUP(N18,Παράμετροι!$V$4:$W$124,2,1)</f>
        <v>658</v>
      </c>
      <c r="AB18" s="24">
        <f t="shared" si="1"/>
        <v>0</v>
      </c>
      <c r="AC18" s="24">
        <f t="shared" si="2"/>
        <v>0</v>
      </c>
      <c r="AD18" s="1">
        <f t="shared" si="3"/>
        <v>1093</v>
      </c>
      <c r="AE18" s="1"/>
      <c r="BA18" t="s">
        <v>44</v>
      </c>
    </row>
    <row r="19" spans="1:53">
      <c r="A19" s="1">
        <v>44</v>
      </c>
      <c r="B19" s="15" t="s">
        <v>187</v>
      </c>
      <c r="C19" s="25" t="s">
        <v>126</v>
      </c>
      <c r="D19" s="1"/>
      <c r="E19" s="1"/>
      <c r="F19" s="1"/>
      <c r="G19" s="1"/>
      <c r="H19" s="1"/>
      <c r="I19" s="1"/>
      <c r="J19" s="1"/>
      <c r="K19" s="1"/>
      <c r="L19" s="29">
        <v>12.6</v>
      </c>
      <c r="M19" s="1"/>
      <c r="N19" s="1">
        <v>120</v>
      </c>
      <c r="O19" s="1"/>
      <c r="P19" s="1"/>
      <c r="Q19" s="24">
        <f>VLOOKUP(D19,Παράμετροι!$A$4:$B$10,2)</f>
        <v>0</v>
      </c>
      <c r="R19" s="24">
        <f>VLOOKUP(E19,Παράμετροι!$D$4:$E$16,2)</f>
        <v>0</v>
      </c>
      <c r="S19" s="24">
        <f>VLOOKUP(F19,Παράμετροι!$D$4:$E$16,2,1)</f>
        <v>0</v>
      </c>
      <c r="T19" s="24">
        <f>VLOOKUP(G19,Παράμετροι!$G$4:$H$7,2,1)</f>
        <v>0</v>
      </c>
      <c r="U19" s="24">
        <f>VLOOKUP(H19,Παράμετροι!$G$4:$H$7,2,1)</f>
        <v>0</v>
      </c>
      <c r="V19" s="24">
        <f>VLOOKUP(I19,Παράμετροι!$J$4:$K$7,2,1)</f>
        <v>0</v>
      </c>
      <c r="W19" s="24">
        <f>VLOOKUP(J19,Παράμετροι!$M$4:$N$17,2,1)</f>
        <v>0</v>
      </c>
      <c r="X19" s="24">
        <f>VLOOKUP(K19,Παράμετροι!$M$4:$N$17,2,1)</f>
        <v>0</v>
      </c>
      <c r="Y19" s="24">
        <f t="shared" si="0"/>
        <v>252</v>
      </c>
      <c r="Z19" s="24">
        <f>VLOOKUP(M19,Παράμετροι!$S$4:$T$124,2,1)</f>
        <v>0</v>
      </c>
      <c r="AA19" s="24">
        <f>VLOOKUP(N19,Παράμετροι!$V$4:$W$124,2,1)</f>
        <v>840</v>
      </c>
      <c r="AB19" s="24">
        <f t="shared" si="1"/>
        <v>0</v>
      </c>
      <c r="AC19" s="24">
        <f t="shared" si="2"/>
        <v>0</v>
      </c>
      <c r="AD19" s="1">
        <f t="shared" si="3"/>
        <v>1092</v>
      </c>
      <c r="AE19" s="1"/>
      <c r="BA19" t="s">
        <v>45</v>
      </c>
    </row>
    <row r="20" spans="1:53">
      <c r="A20" s="1">
        <v>79</v>
      </c>
      <c r="B20" s="15" t="s">
        <v>231</v>
      </c>
      <c r="C20" s="25" t="s">
        <v>110</v>
      </c>
      <c r="D20" s="1">
        <v>6</v>
      </c>
      <c r="E20" s="1"/>
      <c r="F20" s="1"/>
      <c r="G20" s="1"/>
      <c r="H20" s="1"/>
      <c r="I20" s="1">
        <v>2</v>
      </c>
      <c r="J20" s="1"/>
      <c r="K20" s="1"/>
      <c r="L20" s="29">
        <v>13.45</v>
      </c>
      <c r="M20" s="1"/>
      <c r="N20" s="1">
        <v>66</v>
      </c>
      <c r="O20" s="1"/>
      <c r="P20" s="1"/>
      <c r="Q20" s="24">
        <f>VLOOKUP(D20,Παράμετροι!$A$4:$B$10,2)</f>
        <v>300</v>
      </c>
      <c r="R20" s="24">
        <f>VLOOKUP(E20,Παράμετροι!$D$4:$E$16,2)</f>
        <v>0</v>
      </c>
      <c r="S20" s="24">
        <f>VLOOKUP(F20,Παράμετροι!$D$4:$E$16,2,1)</f>
        <v>0</v>
      </c>
      <c r="T20" s="24">
        <f>VLOOKUP(G20,Παράμετροι!$G$4:$H$7,2,1)</f>
        <v>0</v>
      </c>
      <c r="U20" s="24">
        <f>VLOOKUP(H20,Παράμετροι!$G$4:$H$7,2,1)</f>
        <v>0</v>
      </c>
      <c r="V20" s="24">
        <f>VLOOKUP(I20,Παράμετροι!$J$4:$K$7,2,1)</f>
        <v>60</v>
      </c>
      <c r="W20" s="24">
        <f>VLOOKUP(J20,Παράμετροι!$M$4:$N$17,2,1)</f>
        <v>0</v>
      </c>
      <c r="X20" s="24">
        <f>VLOOKUP(K20,Παράμετροι!$M$4:$N$17,2,1)</f>
        <v>0</v>
      </c>
      <c r="Y20" s="24">
        <f t="shared" si="0"/>
        <v>269</v>
      </c>
      <c r="Z20" s="24">
        <f>VLOOKUP(M20,Παράμετροι!$S$4:$T$124,2,1)</f>
        <v>0</v>
      </c>
      <c r="AA20" s="24">
        <f>VLOOKUP(N20,Παράμετροι!$V$4:$W$124,2,1)</f>
        <v>462</v>
      </c>
      <c r="AB20" s="24">
        <f t="shared" si="1"/>
        <v>0</v>
      </c>
      <c r="AC20" s="24">
        <f t="shared" si="2"/>
        <v>0</v>
      </c>
      <c r="AD20" s="1">
        <f t="shared" si="3"/>
        <v>1091</v>
      </c>
      <c r="AE20" s="1"/>
      <c r="BA20" t="s">
        <v>46</v>
      </c>
    </row>
    <row r="21" spans="1:53">
      <c r="A21" s="1">
        <v>12</v>
      </c>
      <c r="B21" s="15" t="s">
        <v>148</v>
      </c>
      <c r="C21" s="25" t="s">
        <v>149</v>
      </c>
      <c r="D21" s="1"/>
      <c r="E21" s="1"/>
      <c r="F21" s="1"/>
      <c r="G21" s="1"/>
      <c r="H21" s="1"/>
      <c r="I21" s="1"/>
      <c r="J21" s="1"/>
      <c r="K21" s="1"/>
      <c r="L21" s="29">
        <v>14.4</v>
      </c>
      <c r="M21" s="1"/>
      <c r="N21" s="1">
        <v>114</v>
      </c>
      <c r="O21" s="1"/>
      <c r="P21" s="1"/>
      <c r="Q21" s="24">
        <f>VLOOKUP(D21,Παράμετροι!$A$4:$B$10,2)</f>
        <v>0</v>
      </c>
      <c r="R21" s="24">
        <f>VLOOKUP(E21,Παράμετροι!$D$4:$E$16,2)</f>
        <v>0</v>
      </c>
      <c r="S21" s="24">
        <f>VLOOKUP(F21,Παράμετροι!$D$4:$E$16,2,1)</f>
        <v>0</v>
      </c>
      <c r="T21" s="24">
        <f>VLOOKUP(G21,Παράμετροι!$G$4:$H$7,2,1)</f>
        <v>0</v>
      </c>
      <c r="U21" s="24">
        <f>VLOOKUP(H21,Παράμετροι!$G$4:$H$7,2,1)</f>
        <v>0</v>
      </c>
      <c r="V21" s="24">
        <f>VLOOKUP(I21,Παράμετροι!$J$4:$K$7,2,1)</f>
        <v>0</v>
      </c>
      <c r="W21" s="24">
        <f>VLOOKUP(J21,Παράμετροι!$M$4:$N$17,2,1)</f>
        <v>0</v>
      </c>
      <c r="X21" s="24">
        <f>VLOOKUP(K21,Παράμετροι!$M$4:$N$17,2,1)</f>
        <v>0</v>
      </c>
      <c r="Y21" s="24">
        <f t="shared" si="0"/>
        <v>288</v>
      </c>
      <c r="Z21" s="24">
        <f>VLOOKUP(M21,Παράμετροι!$S$4:$T$124,2,1)</f>
        <v>0</v>
      </c>
      <c r="AA21" s="24">
        <f>VLOOKUP(N21,Παράμετροι!$V$4:$W$124,2,1)</f>
        <v>798</v>
      </c>
      <c r="AB21" s="24">
        <f t="shared" si="1"/>
        <v>0</v>
      </c>
      <c r="AC21" s="24">
        <f t="shared" si="2"/>
        <v>0</v>
      </c>
      <c r="AD21" s="1">
        <f t="shared" si="3"/>
        <v>1086</v>
      </c>
      <c r="AE21" s="1"/>
      <c r="BA21" t="s">
        <v>47</v>
      </c>
    </row>
    <row r="22" spans="1:53">
      <c r="A22" s="1">
        <v>45</v>
      </c>
      <c r="B22" s="15" t="s">
        <v>187</v>
      </c>
      <c r="C22" s="25" t="s">
        <v>123</v>
      </c>
      <c r="D22" s="1"/>
      <c r="E22" s="1"/>
      <c r="F22" s="1"/>
      <c r="G22" s="1"/>
      <c r="H22" s="1"/>
      <c r="I22" s="1"/>
      <c r="J22" s="1"/>
      <c r="K22" s="1"/>
      <c r="L22" s="29">
        <v>16.72</v>
      </c>
      <c r="M22" s="1"/>
      <c r="N22" s="1">
        <v>107</v>
      </c>
      <c r="O22" s="1"/>
      <c r="P22" s="1"/>
      <c r="Q22" s="24">
        <f>VLOOKUP(D22,Παράμετροι!$A$4:$B$10,2)</f>
        <v>0</v>
      </c>
      <c r="R22" s="24">
        <f>VLOOKUP(E22,Παράμετροι!$D$4:$E$16,2)</f>
        <v>0</v>
      </c>
      <c r="S22" s="24">
        <f>VLOOKUP(F22,Παράμετροι!$D$4:$E$16,2,1)</f>
        <v>0</v>
      </c>
      <c r="T22" s="24">
        <f>VLOOKUP(G22,Παράμετροι!$G$4:$H$7,2,1)</f>
        <v>0</v>
      </c>
      <c r="U22" s="24">
        <f>VLOOKUP(H22,Παράμετροι!$G$4:$H$7,2,1)</f>
        <v>0</v>
      </c>
      <c r="V22" s="24">
        <f>VLOOKUP(I22,Παράμετροι!$J$4:$K$7,2,1)</f>
        <v>0</v>
      </c>
      <c r="W22" s="24">
        <f>VLOOKUP(J22,Παράμετροι!$M$4:$N$17,2,1)</f>
        <v>0</v>
      </c>
      <c r="X22" s="24">
        <f>VLOOKUP(K22,Παράμετροι!$M$4:$N$17,2,1)</f>
        <v>0</v>
      </c>
      <c r="Y22" s="24">
        <f t="shared" si="0"/>
        <v>334.4</v>
      </c>
      <c r="Z22" s="24">
        <f>VLOOKUP(M22,Παράμετροι!$S$4:$T$124,2,1)</f>
        <v>0</v>
      </c>
      <c r="AA22" s="24">
        <f>VLOOKUP(N22,Παράμετροι!$V$4:$W$124,2,1)</f>
        <v>749</v>
      </c>
      <c r="AB22" s="24">
        <f t="shared" si="1"/>
        <v>0</v>
      </c>
      <c r="AC22" s="24">
        <f t="shared" si="2"/>
        <v>0</v>
      </c>
      <c r="AD22" s="1">
        <f t="shared" si="3"/>
        <v>1083.4000000000001</v>
      </c>
      <c r="AE22" s="1"/>
      <c r="BA22" t="s">
        <v>48</v>
      </c>
    </row>
    <row r="23" spans="1:53">
      <c r="A23" s="1">
        <v>43</v>
      </c>
      <c r="B23" s="15" t="s">
        <v>186</v>
      </c>
      <c r="C23" s="25" t="s">
        <v>122</v>
      </c>
      <c r="D23" s="1"/>
      <c r="E23" s="1"/>
      <c r="F23" s="1"/>
      <c r="G23" s="1"/>
      <c r="H23" s="1"/>
      <c r="I23" s="1"/>
      <c r="J23" s="1"/>
      <c r="K23" s="1"/>
      <c r="L23" s="29">
        <v>12.16</v>
      </c>
      <c r="M23" s="1"/>
      <c r="N23" s="1">
        <v>120</v>
      </c>
      <c r="O23" s="1"/>
      <c r="P23" s="1"/>
      <c r="Q23" s="24">
        <f>VLOOKUP(D23,Παράμετροι!$A$4:$B$10,2)</f>
        <v>0</v>
      </c>
      <c r="R23" s="24">
        <f>VLOOKUP(E23,Παράμετροι!$D$4:$E$16,2)</f>
        <v>0</v>
      </c>
      <c r="S23" s="24">
        <f>VLOOKUP(F23,Παράμετροι!$D$4:$E$16,2,1)</f>
        <v>0</v>
      </c>
      <c r="T23" s="24">
        <f>VLOOKUP(G23,Παράμετροι!$G$4:$H$7,2,1)</f>
        <v>0</v>
      </c>
      <c r="U23" s="24">
        <f>VLOOKUP(H23,Παράμετροι!$G$4:$H$7,2,1)</f>
        <v>0</v>
      </c>
      <c r="V23" s="24">
        <f>VLOOKUP(I23,Παράμετροι!$J$4:$K$7,2,1)</f>
        <v>0</v>
      </c>
      <c r="W23" s="24">
        <f>VLOOKUP(J23,Παράμετροι!$M$4:$N$17,2,1)</f>
        <v>0</v>
      </c>
      <c r="X23" s="24">
        <f>VLOOKUP(K23,Παράμετροι!$M$4:$N$17,2,1)</f>
        <v>0</v>
      </c>
      <c r="Y23" s="24">
        <f t="shared" si="0"/>
        <v>243.2</v>
      </c>
      <c r="Z23" s="24">
        <f>VLOOKUP(M23,Παράμετροι!$S$4:$T$124,2,1)</f>
        <v>0</v>
      </c>
      <c r="AA23" s="24">
        <f>VLOOKUP(N23,Παράμετροι!$V$4:$W$124,2,1)</f>
        <v>840</v>
      </c>
      <c r="AB23" s="24">
        <f t="shared" si="1"/>
        <v>0</v>
      </c>
      <c r="AC23" s="24">
        <f t="shared" si="2"/>
        <v>0</v>
      </c>
      <c r="AD23" s="1">
        <f t="shared" si="3"/>
        <v>1083.2</v>
      </c>
      <c r="AE23" s="1"/>
      <c r="BA23" t="s">
        <v>49</v>
      </c>
    </row>
    <row r="24" spans="1:53">
      <c r="A24" s="1">
        <v>50</v>
      </c>
      <c r="B24" s="15" t="s">
        <v>194</v>
      </c>
      <c r="C24" s="25" t="s">
        <v>195</v>
      </c>
      <c r="D24" s="1">
        <v>6</v>
      </c>
      <c r="E24" s="1"/>
      <c r="F24" s="1">
        <v>4</v>
      </c>
      <c r="G24" s="1"/>
      <c r="H24" s="1"/>
      <c r="I24" s="1">
        <v>1</v>
      </c>
      <c r="J24" s="1"/>
      <c r="K24" s="1"/>
      <c r="L24" s="29">
        <v>14.9</v>
      </c>
      <c r="M24" s="1"/>
      <c r="N24" s="1">
        <v>32</v>
      </c>
      <c r="O24" s="1"/>
      <c r="P24" s="1"/>
      <c r="Q24" s="24">
        <f>VLOOKUP(D24,Παράμετροι!$A$4:$B$10,2)</f>
        <v>300</v>
      </c>
      <c r="R24" s="24">
        <f>VLOOKUP(E24,Παράμετροι!$D$4:$E$16,2)</f>
        <v>0</v>
      </c>
      <c r="S24" s="24">
        <f>VLOOKUP(F24,Παράμετροι!$D$4:$E$16,2,1)</f>
        <v>200</v>
      </c>
      <c r="T24" s="24">
        <f>VLOOKUP(G24,Παράμετροι!$G$4:$H$7,2,1)</f>
        <v>0</v>
      </c>
      <c r="U24" s="24">
        <f>VLOOKUP(H24,Παράμετροι!$G$4:$H$7,2,1)</f>
        <v>0</v>
      </c>
      <c r="V24" s="24">
        <f>VLOOKUP(I24,Παράμετροι!$J$4:$K$7,2,1)</f>
        <v>30</v>
      </c>
      <c r="W24" s="24">
        <f>VLOOKUP(J24,Παράμετροι!$M$4:$N$17,2,1)</f>
        <v>0</v>
      </c>
      <c r="X24" s="24">
        <f>VLOOKUP(K24,Παράμετροι!$M$4:$N$17,2,1)</f>
        <v>0</v>
      </c>
      <c r="Y24" s="24">
        <f t="shared" si="0"/>
        <v>298</v>
      </c>
      <c r="Z24" s="24">
        <f>VLOOKUP(M24,Παράμετροι!$S$4:$T$124,2,1)</f>
        <v>0</v>
      </c>
      <c r="AA24" s="24">
        <f>VLOOKUP(N24,Παράμετροι!$V$4:$W$124,2,1)</f>
        <v>224</v>
      </c>
      <c r="AB24" s="24">
        <f t="shared" si="1"/>
        <v>0</v>
      </c>
      <c r="AC24" s="24">
        <f t="shared" si="2"/>
        <v>0</v>
      </c>
      <c r="AD24" s="1">
        <f t="shared" si="3"/>
        <v>1052</v>
      </c>
      <c r="AE24" s="1"/>
      <c r="BA24" t="s">
        <v>50</v>
      </c>
    </row>
    <row r="25" spans="1:53">
      <c r="A25" s="1">
        <v>1</v>
      </c>
      <c r="B25" s="15" t="s">
        <v>136</v>
      </c>
      <c r="C25" s="25" t="s">
        <v>105</v>
      </c>
      <c r="D25" s="1">
        <v>6</v>
      </c>
      <c r="E25" s="1"/>
      <c r="F25" s="1"/>
      <c r="G25" s="1"/>
      <c r="H25" s="1"/>
      <c r="I25" s="1"/>
      <c r="J25" s="1"/>
      <c r="K25" s="1"/>
      <c r="L25" s="29">
        <v>13.75</v>
      </c>
      <c r="M25" s="1"/>
      <c r="N25" s="1">
        <v>65</v>
      </c>
      <c r="O25" s="1"/>
      <c r="P25" s="1"/>
      <c r="Q25" s="24">
        <f>VLOOKUP(D25,Παράμετροι!$A$4:$B$10,2)</f>
        <v>300</v>
      </c>
      <c r="R25" s="24">
        <f>VLOOKUP(E25,Παράμετροι!$D$4:$E$16,2)</f>
        <v>0</v>
      </c>
      <c r="S25" s="24">
        <f>VLOOKUP(F25,Παράμετροι!$D$4:$E$16,2,1)</f>
        <v>0</v>
      </c>
      <c r="T25" s="24">
        <f>VLOOKUP(G25,Παράμετροι!$G$4:$H$7,2,1)</f>
        <v>0</v>
      </c>
      <c r="U25" s="24">
        <f>VLOOKUP(H25,Παράμετροι!$G$4:$H$7,2,1)</f>
        <v>0</v>
      </c>
      <c r="V25" s="24">
        <f>VLOOKUP(I25,Παράμετροι!$J$4:$K$7,2,1)</f>
        <v>0</v>
      </c>
      <c r="W25" s="24">
        <f>VLOOKUP(J25,Παράμετροι!$M$4:$N$17,2,1)</f>
        <v>0</v>
      </c>
      <c r="X25" s="24">
        <f>VLOOKUP(K25,Παράμετροι!$M$4:$N$17,2,1)</f>
        <v>0</v>
      </c>
      <c r="Y25" s="24">
        <f t="shared" si="0"/>
        <v>275</v>
      </c>
      <c r="Z25" s="24">
        <f>VLOOKUP(M25,Παράμετροι!$S$4:$T$124,2,1)</f>
        <v>0</v>
      </c>
      <c r="AA25" s="24">
        <f>VLOOKUP(N25,Παράμετροι!$V$4:$W$124,2,1)</f>
        <v>455</v>
      </c>
      <c r="AB25" s="24">
        <f t="shared" si="1"/>
        <v>0</v>
      </c>
      <c r="AC25" s="24">
        <f t="shared" si="2"/>
        <v>0</v>
      </c>
      <c r="AD25" s="1">
        <f t="shared" si="3"/>
        <v>1030</v>
      </c>
      <c r="AE25" s="1"/>
      <c r="BA25" t="s">
        <v>51</v>
      </c>
    </row>
    <row r="26" spans="1:53">
      <c r="A26" s="1">
        <v>74</v>
      </c>
      <c r="B26" s="15" t="s">
        <v>225</v>
      </c>
      <c r="C26" s="25" t="s">
        <v>121</v>
      </c>
      <c r="D26" s="1"/>
      <c r="E26" s="1"/>
      <c r="F26" s="1">
        <v>4</v>
      </c>
      <c r="G26" s="1"/>
      <c r="H26" s="1"/>
      <c r="I26" s="1">
        <v>2</v>
      </c>
      <c r="J26" s="1"/>
      <c r="K26" s="1"/>
      <c r="L26" s="29">
        <v>13.7</v>
      </c>
      <c r="M26" s="1"/>
      <c r="N26" s="1">
        <v>63</v>
      </c>
      <c r="O26" s="1"/>
      <c r="P26" s="1"/>
      <c r="Q26" s="24">
        <f>VLOOKUP(D26,Παράμετροι!$A$4:$B$10,2)</f>
        <v>0</v>
      </c>
      <c r="R26" s="24">
        <f>VLOOKUP(E26,Παράμετροι!$D$4:$E$16,2)</f>
        <v>0</v>
      </c>
      <c r="S26" s="24">
        <f>VLOOKUP(F26,Παράμετροι!$D$4:$E$16,2,1)</f>
        <v>200</v>
      </c>
      <c r="T26" s="24">
        <f>VLOOKUP(G26,Παράμετροι!$G$4:$H$7,2,1)</f>
        <v>0</v>
      </c>
      <c r="U26" s="24">
        <f>VLOOKUP(H26,Παράμετροι!$G$4:$H$7,2,1)</f>
        <v>0</v>
      </c>
      <c r="V26" s="24">
        <f>VLOOKUP(I26,Παράμετροι!$J$4:$K$7,2,1)</f>
        <v>60</v>
      </c>
      <c r="W26" s="24">
        <f>VLOOKUP(J26,Παράμετροι!$M$4:$N$17,2,1)</f>
        <v>0</v>
      </c>
      <c r="X26" s="24">
        <f>VLOOKUP(K26,Παράμετροι!$M$4:$N$17,2,1)</f>
        <v>0</v>
      </c>
      <c r="Y26" s="24">
        <f t="shared" si="0"/>
        <v>274</v>
      </c>
      <c r="Z26" s="24">
        <f>VLOOKUP(M26,Παράμετροι!$S$4:$T$124,2,1)</f>
        <v>0</v>
      </c>
      <c r="AA26" s="24">
        <f>VLOOKUP(N26,Παράμετροι!$V$4:$W$124,2,1)</f>
        <v>441</v>
      </c>
      <c r="AB26" s="24">
        <f t="shared" si="1"/>
        <v>0</v>
      </c>
      <c r="AC26" s="24">
        <f t="shared" si="2"/>
        <v>0</v>
      </c>
      <c r="AD26" s="1">
        <f t="shared" si="3"/>
        <v>975</v>
      </c>
      <c r="AE26" s="1"/>
      <c r="BA26" t="s">
        <v>52</v>
      </c>
    </row>
    <row r="27" spans="1:53">
      <c r="A27" s="1">
        <v>14</v>
      </c>
      <c r="B27" s="15" t="s">
        <v>151</v>
      </c>
      <c r="C27" s="25" t="s">
        <v>113</v>
      </c>
      <c r="D27" s="1">
        <v>0</v>
      </c>
      <c r="E27" s="1"/>
      <c r="F27" s="1"/>
      <c r="G27" s="1"/>
      <c r="H27" s="1"/>
      <c r="I27" s="1"/>
      <c r="J27" s="1"/>
      <c r="K27" s="1"/>
      <c r="L27" s="29">
        <v>11.33</v>
      </c>
      <c r="M27" s="1"/>
      <c r="N27" s="1">
        <v>105</v>
      </c>
      <c r="O27" s="1"/>
      <c r="P27" s="1"/>
      <c r="Q27" s="24">
        <f>VLOOKUP(D27,Παράμετροι!$A$4:$B$10,2)</f>
        <v>0</v>
      </c>
      <c r="R27" s="24">
        <f>VLOOKUP(E27,Παράμετροι!$D$4:$E$16,2)</f>
        <v>0</v>
      </c>
      <c r="S27" s="24">
        <f>VLOOKUP(F27,Παράμετροι!$D$4:$E$16,2,1)</f>
        <v>0</v>
      </c>
      <c r="T27" s="24">
        <f>VLOOKUP(G27,Παράμετροι!$G$4:$H$7,2,1)</f>
        <v>0</v>
      </c>
      <c r="U27" s="24">
        <f>VLOOKUP(H27,Παράμετροι!$G$4:$H$7,2,1)</f>
        <v>0</v>
      </c>
      <c r="V27" s="24">
        <f>VLOOKUP(I27,Παράμετροι!$J$4:$K$7,2,1)</f>
        <v>0</v>
      </c>
      <c r="W27" s="24">
        <f>VLOOKUP(J27,Παράμετροι!$M$4:$N$17,2,1)</f>
        <v>0</v>
      </c>
      <c r="X27" s="24">
        <f>VLOOKUP(K27,Παράμετροι!$M$4:$N$17,2,1)</f>
        <v>0</v>
      </c>
      <c r="Y27" s="24">
        <f t="shared" si="0"/>
        <v>226.6</v>
      </c>
      <c r="Z27" s="24">
        <f>VLOOKUP(M27,Παράμετροι!$S$4:$T$124,2,1)</f>
        <v>0</v>
      </c>
      <c r="AA27" s="24">
        <f>VLOOKUP(N27,Παράμετροι!$V$4:$W$124,2,1)</f>
        <v>735</v>
      </c>
      <c r="AB27" s="24">
        <f t="shared" si="1"/>
        <v>0</v>
      </c>
      <c r="AC27" s="24">
        <f t="shared" si="2"/>
        <v>0</v>
      </c>
      <c r="AD27" s="1">
        <f t="shared" si="3"/>
        <v>961.6</v>
      </c>
      <c r="AE27" s="1"/>
      <c r="BA27" t="s">
        <v>53</v>
      </c>
    </row>
    <row r="28" spans="1:53">
      <c r="A28" s="1">
        <v>29</v>
      </c>
      <c r="B28" s="15" t="s">
        <v>169</v>
      </c>
      <c r="C28" s="25" t="s">
        <v>114</v>
      </c>
      <c r="D28" s="1">
        <v>6</v>
      </c>
      <c r="E28" s="1"/>
      <c r="F28" s="1"/>
      <c r="G28" s="1"/>
      <c r="H28" s="1"/>
      <c r="I28" s="1"/>
      <c r="J28" s="1"/>
      <c r="K28" s="1"/>
      <c r="L28" s="29">
        <v>11.752000000000001</v>
      </c>
      <c r="M28" s="1"/>
      <c r="N28" s="1">
        <v>57</v>
      </c>
      <c r="O28" s="1"/>
      <c r="P28" s="1"/>
      <c r="Q28" s="24">
        <f>VLOOKUP(D28,Παράμετροι!$A$4:$B$10,2)</f>
        <v>300</v>
      </c>
      <c r="R28" s="24">
        <f>VLOOKUP(E28,Παράμετροι!$D$4:$E$16,2)</f>
        <v>0</v>
      </c>
      <c r="S28" s="24">
        <f>VLOOKUP(F28,Παράμετροι!$D$4:$E$16,2,1)</f>
        <v>0</v>
      </c>
      <c r="T28" s="24">
        <f>VLOOKUP(G28,Παράμετροι!$G$4:$H$7,2,1)</f>
        <v>0</v>
      </c>
      <c r="U28" s="24">
        <f>VLOOKUP(H28,Παράμετροι!$G$4:$H$7,2,1)</f>
        <v>0</v>
      </c>
      <c r="V28" s="24">
        <f>VLOOKUP(I28,Παράμετροι!$J$4:$K$7,2,1)</f>
        <v>0</v>
      </c>
      <c r="W28" s="24">
        <f>VLOOKUP(J28,Παράμετροι!$M$4:$N$17,2,1)</f>
        <v>0</v>
      </c>
      <c r="X28" s="24">
        <f>VLOOKUP(K28,Παράμετροι!$M$4:$N$17,2,1)</f>
        <v>0</v>
      </c>
      <c r="Y28" s="24">
        <f t="shared" si="0"/>
        <v>235.04000000000002</v>
      </c>
      <c r="Z28" s="24">
        <f>VLOOKUP(M28,Παράμετροι!$S$4:$T$124,2,1)</f>
        <v>0</v>
      </c>
      <c r="AA28" s="24">
        <f>VLOOKUP(N28,Παράμετροι!$V$4:$W$124,2,1)</f>
        <v>399</v>
      </c>
      <c r="AB28" s="24">
        <f t="shared" si="1"/>
        <v>0</v>
      </c>
      <c r="AC28" s="24">
        <f t="shared" si="2"/>
        <v>0</v>
      </c>
      <c r="AD28" s="1">
        <f t="shared" si="3"/>
        <v>934.04</v>
      </c>
      <c r="AE28" s="1"/>
      <c r="BA28" t="s">
        <v>54</v>
      </c>
    </row>
    <row r="29" spans="1:53">
      <c r="A29" s="1">
        <v>30</v>
      </c>
      <c r="B29" s="15" t="s">
        <v>170</v>
      </c>
      <c r="C29" s="25" t="s">
        <v>110</v>
      </c>
      <c r="D29" s="1">
        <v>6</v>
      </c>
      <c r="E29" s="1"/>
      <c r="F29" s="1"/>
      <c r="G29" s="1"/>
      <c r="H29" s="1"/>
      <c r="I29" s="1"/>
      <c r="J29" s="1"/>
      <c r="K29" s="1"/>
      <c r="L29" s="29">
        <v>13.38</v>
      </c>
      <c r="M29" s="1">
        <v>27</v>
      </c>
      <c r="N29" s="1">
        <v>18</v>
      </c>
      <c r="O29" s="1"/>
      <c r="P29" s="1"/>
      <c r="Q29" s="24">
        <f>VLOOKUP(D29,Παράμετροι!$A$4:$B$10,2)</f>
        <v>300</v>
      </c>
      <c r="R29" s="24">
        <f>VLOOKUP(E29,Παράμετροι!$D$4:$E$16,2)</f>
        <v>0</v>
      </c>
      <c r="S29" s="24">
        <f>VLOOKUP(F29,Παράμετροι!$D$4:$E$16,2,1)</f>
        <v>0</v>
      </c>
      <c r="T29" s="24">
        <f>VLOOKUP(G29,Παράμετροι!$G$4:$H$7,2,1)</f>
        <v>0</v>
      </c>
      <c r="U29" s="24">
        <f>VLOOKUP(H29,Παράμετροι!$G$4:$H$7,2,1)</f>
        <v>0</v>
      </c>
      <c r="V29" s="24">
        <f>VLOOKUP(I29,Παράμετροι!$J$4:$K$7,2,1)</f>
        <v>0</v>
      </c>
      <c r="W29" s="24">
        <f>VLOOKUP(J29,Παράμετροι!$M$4:$N$17,2,1)</f>
        <v>0</v>
      </c>
      <c r="X29" s="24">
        <f>VLOOKUP(K29,Παράμετροι!$M$4:$N$17,2,1)</f>
        <v>0</v>
      </c>
      <c r="Y29" s="24">
        <f t="shared" si="0"/>
        <v>267.60000000000002</v>
      </c>
      <c r="Z29" s="24">
        <f>VLOOKUP(M29,Παράμετροι!$S$4:$T$124,2,1)</f>
        <v>216</v>
      </c>
      <c r="AA29" s="24">
        <f>VLOOKUP(N29,Παράμετροι!$V$4:$W$124,2,1)</f>
        <v>126</v>
      </c>
      <c r="AB29" s="24">
        <f t="shared" si="1"/>
        <v>0</v>
      </c>
      <c r="AC29" s="24">
        <f t="shared" si="2"/>
        <v>0</v>
      </c>
      <c r="AD29" s="1">
        <f t="shared" si="3"/>
        <v>909.6</v>
      </c>
      <c r="AE29" s="1"/>
      <c r="BA29" t="s">
        <v>55</v>
      </c>
    </row>
    <row r="30" spans="1:53">
      <c r="A30" s="1">
        <v>27</v>
      </c>
      <c r="B30" s="15" t="s">
        <v>166</v>
      </c>
      <c r="C30" s="25" t="s">
        <v>112</v>
      </c>
      <c r="D30" s="1"/>
      <c r="E30" s="1"/>
      <c r="F30" s="1"/>
      <c r="G30" s="1"/>
      <c r="H30" s="1"/>
      <c r="I30" s="1">
        <v>1</v>
      </c>
      <c r="J30" s="1"/>
      <c r="K30" s="1"/>
      <c r="L30" s="29">
        <v>14.72</v>
      </c>
      <c r="M30" s="1"/>
      <c r="N30" s="1">
        <v>80</v>
      </c>
      <c r="O30" s="1"/>
      <c r="P30" s="1"/>
      <c r="Q30" s="24">
        <f>VLOOKUP(D30,Παράμετροι!$A$4:$B$10,2)</f>
        <v>0</v>
      </c>
      <c r="R30" s="24">
        <f>VLOOKUP(E30,Παράμετροι!$D$4:$E$16,2)</f>
        <v>0</v>
      </c>
      <c r="S30" s="24">
        <f>VLOOKUP(F30,Παράμετροι!$D$4:$E$16,2,1)</f>
        <v>0</v>
      </c>
      <c r="T30" s="24">
        <f>VLOOKUP(G30,Παράμετροι!$G$4:$H$7,2,1)</f>
        <v>0</v>
      </c>
      <c r="U30" s="24">
        <f>VLOOKUP(H30,Παράμετροι!$G$4:$H$7,2,1)</f>
        <v>0</v>
      </c>
      <c r="V30" s="24">
        <f>VLOOKUP(I30,Παράμετροι!$J$4:$K$7,2,1)</f>
        <v>30</v>
      </c>
      <c r="W30" s="24">
        <f>VLOOKUP(J30,Παράμετροι!$M$4:$N$17,2,1)</f>
        <v>0</v>
      </c>
      <c r="X30" s="24">
        <f>VLOOKUP(K30,Παράμετροι!$M$4:$N$17,2,1)</f>
        <v>0</v>
      </c>
      <c r="Y30" s="24">
        <f t="shared" si="0"/>
        <v>294.40000000000003</v>
      </c>
      <c r="Z30" s="24">
        <f>VLOOKUP(M30,Παράμετροι!$S$4:$T$124,2,1)</f>
        <v>0</v>
      </c>
      <c r="AA30" s="24">
        <f>VLOOKUP(N30,Παράμετροι!$V$4:$W$124,2,1)</f>
        <v>560</v>
      </c>
      <c r="AB30" s="24">
        <f t="shared" si="1"/>
        <v>0</v>
      </c>
      <c r="AC30" s="24">
        <f t="shared" si="2"/>
        <v>0</v>
      </c>
      <c r="AD30" s="1">
        <f t="shared" si="3"/>
        <v>884.40000000000009</v>
      </c>
      <c r="AE30" s="1"/>
      <c r="BA30" t="s">
        <v>56</v>
      </c>
    </row>
    <row r="31" spans="1:53">
      <c r="A31" s="1">
        <v>72</v>
      </c>
      <c r="B31" s="15" t="s">
        <v>222</v>
      </c>
      <c r="C31" s="25" t="s">
        <v>223</v>
      </c>
      <c r="D31" s="1">
        <v>6</v>
      </c>
      <c r="E31" s="1"/>
      <c r="F31" s="1"/>
      <c r="G31" s="1"/>
      <c r="H31" s="1"/>
      <c r="I31" s="1">
        <v>1</v>
      </c>
      <c r="J31" s="1"/>
      <c r="K31" s="1"/>
      <c r="L31" s="29">
        <v>14.28</v>
      </c>
      <c r="M31" s="1"/>
      <c r="N31" s="1">
        <v>38</v>
      </c>
      <c r="O31" s="1"/>
      <c r="P31" s="1"/>
      <c r="Q31" s="24">
        <f>VLOOKUP(D31,Παράμετροι!$A$4:$B$10,2)</f>
        <v>300</v>
      </c>
      <c r="R31" s="24">
        <f>VLOOKUP(E31,Παράμετροι!$D$4:$E$16,2)</f>
        <v>0</v>
      </c>
      <c r="S31" s="24">
        <f>VLOOKUP(F31,Παράμετροι!$D$4:$E$16,2,1)</f>
        <v>0</v>
      </c>
      <c r="T31" s="24">
        <f>VLOOKUP(G31,Παράμετροι!$G$4:$H$7,2,1)</f>
        <v>0</v>
      </c>
      <c r="U31" s="24">
        <f>VLOOKUP(H31,Παράμετροι!$G$4:$H$7,2,1)</f>
        <v>0</v>
      </c>
      <c r="V31" s="24">
        <f>VLOOKUP(I31,Παράμετροι!$J$4:$K$7,2,1)</f>
        <v>30</v>
      </c>
      <c r="W31" s="24">
        <f>VLOOKUP(J31,Παράμετροι!$M$4:$N$17,2,1)</f>
        <v>0</v>
      </c>
      <c r="X31" s="24">
        <f>VLOOKUP(K31,Παράμετροι!$M$4:$N$17,2,1)</f>
        <v>0</v>
      </c>
      <c r="Y31" s="24">
        <f t="shared" si="0"/>
        <v>285.59999999999997</v>
      </c>
      <c r="Z31" s="24">
        <f>VLOOKUP(M31,Παράμετροι!$S$4:$T$124,2,1)</f>
        <v>0</v>
      </c>
      <c r="AA31" s="24">
        <f>VLOOKUP(N31,Παράμετροι!$V$4:$W$124,2,1)</f>
        <v>266</v>
      </c>
      <c r="AB31" s="24">
        <f t="shared" si="1"/>
        <v>0</v>
      </c>
      <c r="AC31" s="24">
        <f t="shared" si="2"/>
        <v>0</v>
      </c>
      <c r="AD31" s="1">
        <f t="shared" si="3"/>
        <v>881.59999999999991</v>
      </c>
      <c r="AE31" s="1"/>
      <c r="BA31" t="s">
        <v>57</v>
      </c>
    </row>
    <row r="32" spans="1:53">
      <c r="A32" s="1">
        <v>73</v>
      </c>
      <c r="B32" s="15" t="s">
        <v>224</v>
      </c>
      <c r="C32" s="25" t="s">
        <v>211</v>
      </c>
      <c r="D32" s="1">
        <v>6</v>
      </c>
      <c r="E32" s="1"/>
      <c r="F32" s="1"/>
      <c r="G32" s="1"/>
      <c r="H32" s="1"/>
      <c r="I32" s="1"/>
      <c r="J32" s="1"/>
      <c r="K32" s="1"/>
      <c r="L32" s="29">
        <v>18.100000000000001</v>
      </c>
      <c r="M32" s="1">
        <v>14</v>
      </c>
      <c r="N32" s="1"/>
      <c r="O32" s="1"/>
      <c r="P32" s="1">
        <v>50</v>
      </c>
      <c r="Q32" s="24">
        <f>VLOOKUP(D32,Παράμετροι!$A$4:$B$10,2)</f>
        <v>300</v>
      </c>
      <c r="R32" s="24">
        <f>VLOOKUP(E32,Παράμετροι!$D$4:$E$16,2)</f>
        <v>0</v>
      </c>
      <c r="S32" s="24">
        <f>VLOOKUP(F32,Παράμετροι!$D$4:$E$16,2,1)</f>
        <v>0</v>
      </c>
      <c r="T32" s="24">
        <f>VLOOKUP(G32,Παράμετροι!$G$4:$H$7,2,1)</f>
        <v>0</v>
      </c>
      <c r="U32" s="24">
        <f>VLOOKUP(H32,Παράμετροι!$G$4:$H$7,2,1)</f>
        <v>0</v>
      </c>
      <c r="V32" s="24">
        <f>VLOOKUP(I32,Παράμετροι!$J$4:$K$7,2,1)</f>
        <v>0</v>
      </c>
      <c r="W32" s="24">
        <f>VLOOKUP(J32,Παράμετροι!$M$4:$N$17,2,1)</f>
        <v>0</v>
      </c>
      <c r="X32" s="24">
        <f>VLOOKUP(K32,Παράμετροι!$M$4:$N$17,2,1)</f>
        <v>0</v>
      </c>
      <c r="Y32" s="24">
        <f t="shared" si="0"/>
        <v>362</v>
      </c>
      <c r="Z32" s="24">
        <f>VLOOKUP(M32,Παράμετροι!$S$4:$T$124,2,1)</f>
        <v>112</v>
      </c>
      <c r="AA32" s="24">
        <f>VLOOKUP(N32,Παράμετροι!$V$4:$W$124,2,1)</f>
        <v>0</v>
      </c>
      <c r="AB32" s="24">
        <f t="shared" si="1"/>
        <v>0</v>
      </c>
      <c r="AC32" s="24">
        <f t="shared" si="2"/>
        <v>100</v>
      </c>
      <c r="AD32" s="1">
        <f t="shared" si="3"/>
        <v>874</v>
      </c>
      <c r="AE32" s="1"/>
      <c r="BA32" t="s">
        <v>58</v>
      </c>
    </row>
    <row r="33" spans="1:53">
      <c r="A33" s="1">
        <v>49</v>
      </c>
      <c r="B33" s="15" t="s">
        <v>193</v>
      </c>
      <c r="C33" s="25" t="s">
        <v>127</v>
      </c>
      <c r="D33" s="1">
        <v>5</v>
      </c>
      <c r="E33" s="1"/>
      <c r="F33" s="1"/>
      <c r="G33" s="1"/>
      <c r="H33" s="1"/>
      <c r="I33" s="1"/>
      <c r="J33" s="1"/>
      <c r="K33" s="1"/>
      <c r="L33" s="29">
        <v>14.92</v>
      </c>
      <c r="M33" s="1"/>
      <c r="N33" s="1">
        <v>42</v>
      </c>
      <c r="O33" s="1"/>
      <c r="P33" s="1"/>
      <c r="Q33" s="24">
        <f>VLOOKUP(D33,Παράμετροι!$A$4:$B$10,2)</f>
        <v>250</v>
      </c>
      <c r="R33" s="24">
        <f>VLOOKUP(E33,Παράμετροι!$D$4:$E$16,2)</f>
        <v>0</v>
      </c>
      <c r="S33" s="24">
        <f>VLOOKUP(F33,Παράμετροι!$D$4:$E$16,2,1)</f>
        <v>0</v>
      </c>
      <c r="T33" s="24">
        <f>VLOOKUP(G33,Παράμετροι!$G$4:$H$7,2,1)</f>
        <v>0</v>
      </c>
      <c r="U33" s="24">
        <f>VLOOKUP(H33,Παράμετροι!$G$4:$H$7,2,1)</f>
        <v>0</v>
      </c>
      <c r="V33" s="24">
        <f>VLOOKUP(I33,Παράμετροι!$J$4:$K$7,2,1)</f>
        <v>0</v>
      </c>
      <c r="W33" s="24">
        <f>VLOOKUP(J33,Παράμετροι!$M$4:$N$17,2,1)</f>
        <v>0</v>
      </c>
      <c r="X33" s="24">
        <f>VLOOKUP(K33,Παράμετροι!$M$4:$N$17,2,1)</f>
        <v>0</v>
      </c>
      <c r="Y33" s="24">
        <f t="shared" si="0"/>
        <v>298.39999999999998</v>
      </c>
      <c r="Z33" s="24">
        <f>VLOOKUP(M33,Παράμετροι!$S$4:$T$124,2,1)</f>
        <v>0</v>
      </c>
      <c r="AA33" s="24">
        <f>VLOOKUP(N33,Παράμετροι!$V$4:$W$124,2,1)</f>
        <v>294</v>
      </c>
      <c r="AB33" s="24">
        <f t="shared" si="1"/>
        <v>0</v>
      </c>
      <c r="AC33" s="24">
        <f t="shared" si="2"/>
        <v>0</v>
      </c>
      <c r="AD33" s="1">
        <f t="shared" si="3"/>
        <v>842.4</v>
      </c>
      <c r="AE33" s="1"/>
      <c r="BA33" t="s">
        <v>59</v>
      </c>
    </row>
    <row r="34" spans="1:53">
      <c r="A34" s="1">
        <v>2</v>
      </c>
      <c r="B34" s="15" t="s">
        <v>137</v>
      </c>
      <c r="C34" s="25" t="s">
        <v>138</v>
      </c>
      <c r="D34" s="1">
        <v>5</v>
      </c>
      <c r="E34" s="1"/>
      <c r="F34" s="1">
        <v>4</v>
      </c>
      <c r="G34" s="1"/>
      <c r="H34" s="1"/>
      <c r="I34" s="1"/>
      <c r="J34" s="1"/>
      <c r="K34" s="1"/>
      <c r="L34" s="29">
        <v>12.58</v>
      </c>
      <c r="M34" s="1"/>
      <c r="N34" s="1">
        <v>15</v>
      </c>
      <c r="O34" s="1"/>
      <c r="P34" s="1"/>
      <c r="Q34" s="24">
        <f>VLOOKUP(D34,Παράμετροι!$A$4:$B$10,2)</f>
        <v>250</v>
      </c>
      <c r="R34" s="24">
        <f>VLOOKUP(E34,Παράμετροι!$D$4:$E$16,2)</f>
        <v>0</v>
      </c>
      <c r="S34" s="24">
        <f>VLOOKUP(F34,Παράμετροι!$D$4:$E$16,2,1)</f>
        <v>200</v>
      </c>
      <c r="T34" s="24">
        <f>VLOOKUP(G34,Παράμετροι!$G$4:$H$7,2,1)</f>
        <v>0</v>
      </c>
      <c r="U34" s="24">
        <f>VLOOKUP(H34,Παράμετροι!$G$4:$H$7,2,1)</f>
        <v>0</v>
      </c>
      <c r="V34" s="24">
        <f>VLOOKUP(I34,Παράμετροι!$J$4:$K$7,2,1)</f>
        <v>0</v>
      </c>
      <c r="W34" s="24">
        <f>VLOOKUP(J34,Παράμετροι!$M$4:$N$17,2,1)</f>
        <v>0</v>
      </c>
      <c r="X34" s="24">
        <f>VLOOKUP(K34,Παράμετροι!$M$4:$N$17,2,1)</f>
        <v>0</v>
      </c>
      <c r="Y34" s="24">
        <f t="shared" si="0"/>
        <v>251.6</v>
      </c>
      <c r="Z34" s="24">
        <f>VLOOKUP(M34,Παράμετροι!$S$4:$T$124,2,1)</f>
        <v>0</v>
      </c>
      <c r="AA34" s="24">
        <f>VLOOKUP(N34,Παράμετροι!$V$4:$W$124,2,1)</f>
        <v>105</v>
      </c>
      <c r="AB34" s="24">
        <f t="shared" si="1"/>
        <v>0</v>
      </c>
      <c r="AC34" s="24">
        <f t="shared" si="2"/>
        <v>0</v>
      </c>
      <c r="AD34" s="1">
        <f t="shared" si="3"/>
        <v>806.6</v>
      </c>
      <c r="AE34" s="1"/>
      <c r="BA34" t="s">
        <v>60</v>
      </c>
    </row>
    <row r="35" spans="1:53">
      <c r="A35" s="1">
        <v>69</v>
      </c>
      <c r="B35" s="15" t="s">
        <v>219</v>
      </c>
      <c r="C35" s="25" t="s">
        <v>105</v>
      </c>
      <c r="D35" s="1">
        <v>6</v>
      </c>
      <c r="E35" s="1"/>
      <c r="F35" s="1"/>
      <c r="G35" s="1">
        <v>3</v>
      </c>
      <c r="H35" s="1"/>
      <c r="I35" s="1">
        <v>3</v>
      </c>
      <c r="J35" s="1"/>
      <c r="K35" s="1"/>
      <c r="L35" s="29">
        <v>13.75</v>
      </c>
      <c r="M35" s="1"/>
      <c r="N35" s="1"/>
      <c r="O35" s="1"/>
      <c r="P35" s="1"/>
      <c r="Q35" s="24">
        <f>VLOOKUP(D35,Παράμετροι!$A$4:$B$10,2)</f>
        <v>300</v>
      </c>
      <c r="R35" s="24">
        <f>VLOOKUP(E35,Παράμετροι!$D$4:$E$16,2)</f>
        <v>0</v>
      </c>
      <c r="S35" s="24">
        <f>VLOOKUP(F35,Παράμετροι!$D$4:$E$16,2,1)</f>
        <v>0</v>
      </c>
      <c r="T35" s="24">
        <f>VLOOKUP(G35,Παράμετροι!$G$4:$H$7,2,1)</f>
        <v>120</v>
      </c>
      <c r="U35" s="24">
        <f>VLOOKUP(H35,Παράμετροι!$G$4:$H$7,2,1)</f>
        <v>0</v>
      </c>
      <c r="V35" s="24">
        <f>VLOOKUP(I35,Παράμετροι!$J$4:$K$7,2,1)</f>
        <v>110</v>
      </c>
      <c r="W35" s="24">
        <f>VLOOKUP(J35,Παράμετροι!$M$4:$N$17,2,1)</f>
        <v>0</v>
      </c>
      <c r="X35" s="24">
        <f>VLOOKUP(K35,Παράμετροι!$M$4:$N$17,2,1)</f>
        <v>0</v>
      </c>
      <c r="Y35" s="24">
        <f t="shared" si="0"/>
        <v>275</v>
      </c>
      <c r="Z35" s="24">
        <f>VLOOKUP(M35,Παράμετροι!$S$4:$T$124,2,1)</f>
        <v>0</v>
      </c>
      <c r="AA35" s="24">
        <f>VLOOKUP(N35,Παράμετροι!$V$4:$W$124,2,1)</f>
        <v>0</v>
      </c>
      <c r="AB35" s="24">
        <f t="shared" si="1"/>
        <v>0</v>
      </c>
      <c r="AC35" s="24">
        <f t="shared" si="2"/>
        <v>0</v>
      </c>
      <c r="AD35" s="1">
        <f t="shared" si="3"/>
        <v>805</v>
      </c>
      <c r="AE35" s="1"/>
      <c r="BA35" t="s">
        <v>61</v>
      </c>
    </row>
    <row r="36" spans="1:53">
      <c r="A36" s="1">
        <v>9</v>
      </c>
      <c r="B36" s="15" t="s">
        <v>146</v>
      </c>
      <c r="C36" s="25" t="s">
        <v>114</v>
      </c>
      <c r="D36" s="1">
        <v>6</v>
      </c>
      <c r="E36" s="1"/>
      <c r="F36" s="1"/>
      <c r="G36" s="1"/>
      <c r="H36" s="1"/>
      <c r="I36" s="1"/>
      <c r="J36" s="1"/>
      <c r="K36" s="1"/>
      <c r="L36" s="29">
        <v>12.5</v>
      </c>
      <c r="M36" s="1">
        <v>5</v>
      </c>
      <c r="N36" s="1">
        <v>30</v>
      </c>
      <c r="O36" s="1"/>
      <c r="P36" s="1"/>
      <c r="Q36" s="24">
        <f>VLOOKUP(D36,Παράμετροι!$A$4:$B$10,2)</f>
        <v>300</v>
      </c>
      <c r="R36" s="24">
        <f>VLOOKUP(E36,Παράμετροι!$D$4:$E$16,2)</f>
        <v>0</v>
      </c>
      <c r="S36" s="24">
        <f>VLOOKUP(F36,Παράμετροι!$D$4:$E$16,2,1)</f>
        <v>0</v>
      </c>
      <c r="T36" s="24">
        <f>VLOOKUP(G36,Παράμετροι!$G$4:$H$7,2,1)</f>
        <v>0</v>
      </c>
      <c r="U36" s="24">
        <f>VLOOKUP(H36,Παράμετροι!$G$4:$H$7,2,1)</f>
        <v>0</v>
      </c>
      <c r="V36" s="24">
        <f>VLOOKUP(I36,Παράμετροι!$J$4:$K$7,2,1)</f>
        <v>0</v>
      </c>
      <c r="W36" s="24">
        <f>VLOOKUP(J36,Παράμετροι!$M$4:$N$17,2,1)</f>
        <v>0</v>
      </c>
      <c r="X36" s="24">
        <f>VLOOKUP(K36,Παράμετροι!$M$4:$N$17,2,1)</f>
        <v>0</v>
      </c>
      <c r="Y36" s="24">
        <f t="shared" si="0"/>
        <v>250</v>
      </c>
      <c r="Z36" s="24">
        <f>VLOOKUP(M36,Παράμετροι!$S$4:$T$124,2,1)</f>
        <v>40</v>
      </c>
      <c r="AA36" s="24">
        <f>VLOOKUP(N36,Παράμετροι!$V$4:$W$124,2,1)</f>
        <v>210</v>
      </c>
      <c r="AB36" s="24">
        <f t="shared" si="1"/>
        <v>0</v>
      </c>
      <c r="AC36" s="24">
        <f t="shared" si="2"/>
        <v>0</v>
      </c>
      <c r="AD36" s="1">
        <f t="shared" si="3"/>
        <v>800</v>
      </c>
      <c r="AE36" s="1"/>
      <c r="BA36" t="s">
        <v>62</v>
      </c>
    </row>
    <row r="37" spans="1:53">
      <c r="A37" s="1">
        <v>39</v>
      </c>
      <c r="B37" s="15" t="s">
        <v>181</v>
      </c>
      <c r="C37" s="25" t="s">
        <v>107</v>
      </c>
      <c r="D37" s="1">
        <v>6</v>
      </c>
      <c r="E37" s="1"/>
      <c r="F37" s="1"/>
      <c r="G37" s="1"/>
      <c r="H37" s="1"/>
      <c r="I37" s="1"/>
      <c r="J37" s="1"/>
      <c r="K37" s="1"/>
      <c r="L37" s="29">
        <v>15.14</v>
      </c>
      <c r="M37" s="1">
        <v>5</v>
      </c>
      <c r="N37" s="1"/>
      <c r="O37" s="1"/>
      <c r="P37" s="1">
        <v>75</v>
      </c>
      <c r="Q37" s="24">
        <f>VLOOKUP(D37,Παράμετροι!$A$4:$B$10,2)</f>
        <v>300</v>
      </c>
      <c r="R37" s="24">
        <f>VLOOKUP(E37,Παράμετροι!$D$4:$E$16,2)</f>
        <v>0</v>
      </c>
      <c r="S37" s="24">
        <f>VLOOKUP(F37,Παράμετροι!$D$4:$E$16,2,1)</f>
        <v>0</v>
      </c>
      <c r="T37" s="24">
        <f>VLOOKUP(G37,Παράμετροι!$G$4:$H$7,2,1)</f>
        <v>0</v>
      </c>
      <c r="U37" s="24">
        <f>VLOOKUP(H37,Παράμετροι!$G$4:$H$7,2,1)</f>
        <v>0</v>
      </c>
      <c r="V37" s="24">
        <f>VLOOKUP(I37,Παράμετροι!$J$4:$K$7,2,1)</f>
        <v>0</v>
      </c>
      <c r="W37" s="24">
        <f>VLOOKUP(J37,Παράμετροι!$M$4:$N$17,2,1)</f>
        <v>0</v>
      </c>
      <c r="X37" s="24">
        <f>VLOOKUP(K37,Παράμετροι!$M$4:$N$17,2,1)</f>
        <v>0</v>
      </c>
      <c r="Y37" s="24">
        <f t="shared" si="0"/>
        <v>302.8</v>
      </c>
      <c r="Z37" s="24">
        <f>VLOOKUP(M37,Παράμετροι!$S$4:$T$124,2,1)</f>
        <v>40</v>
      </c>
      <c r="AA37" s="24">
        <f>VLOOKUP(N37,Παράμετροι!$V$4:$W$124,2,1)</f>
        <v>0</v>
      </c>
      <c r="AB37" s="24">
        <f t="shared" si="1"/>
        <v>0</v>
      </c>
      <c r="AC37" s="24">
        <f t="shared" si="2"/>
        <v>150</v>
      </c>
      <c r="AD37" s="1">
        <f t="shared" si="3"/>
        <v>792.8</v>
      </c>
      <c r="AE37" s="1"/>
      <c r="BA37" t="s">
        <v>63</v>
      </c>
    </row>
    <row r="38" spans="1:53">
      <c r="A38" s="1">
        <v>48</v>
      </c>
      <c r="B38" s="15" t="s">
        <v>192</v>
      </c>
      <c r="C38" s="25" t="s">
        <v>113</v>
      </c>
      <c r="D38" s="1">
        <v>6</v>
      </c>
      <c r="E38" s="1"/>
      <c r="F38" s="1">
        <v>4</v>
      </c>
      <c r="G38" s="1"/>
      <c r="H38" s="1"/>
      <c r="I38" s="1"/>
      <c r="J38" s="1"/>
      <c r="K38" s="1"/>
      <c r="L38" s="29">
        <v>14.5</v>
      </c>
      <c r="M38" s="1"/>
      <c r="N38" s="1"/>
      <c r="O38" s="1"/>
      <c r="P38" s="1"/>
      <c r="Q38" s="24">
        <f>VLOOKUP(D38,Παράμετροι!$A$4:$B$10,2)</f>
        <v>300</v>
      </c>
      <c r="R38" s="24">
        <f>VLOOKUP(E38,Παράμετροι!$D$4:$E$16,2)</f>
        <v>0</v>
      </c>
      <c r="S38" s="24">
        <f>VLOOKUP(F38,Παράμετροι!$D$4:$E$16,2,1)</f>
        <v>200</v>
      </c>
      <c r="T38" s="24">
        <f>VLOOKUP(G38,Παράμετροι!$G$4:$H$7,2,1)</f>
        <v>0</v>
      </c>
      <c r="U38" s="24">
        <f>VLOOKUP(H38,Παράμετροι!$G$4:$H$7,2,1)</f>
        <v>0</v>
      </c>
      <c r="V38" s="24">
        <f>VLOOKUP(I38,Παράμετροι!$J$4:$K$7,2,1)</f>
        <v>0</v>
      </c>
      <c r="W38" s="24">
        <f>VLOOKUP(J38,Παράμετροι!$M$4:$N$17,2,1)</f>
        <v>0</v>
      </c>
      <c r="X38" s="24">
        <f>VLOOKUP(K38,Παράμετροι!$M$4:$N$17,2,1)</f>
        <v>0</v>
      </c>
      <c r="Y38" s="24">
        <f t="shared" ref="Y38:Y69" si="4">L38*20</f>
        <v>290</v>
      </c>
      <c r="Z38" s="24">
        <f>VLOOKUP(M38,Παράμετροι!$S$4:$T$124,2,1)</f>
        <v>0</v>
      </c>
      <c r="AA38" s="24">
        <f>VLOOKUP(N38,Παράμετροι!$V$4:$W$124,2,1)</f>
        <v>0</v>
      </c>
      <c r="AB38" s="24">
        <f t="shared" ref="AB38:AB69" si="5">O38*3</f>
        <v>0</v>
      </c>
      <c r="AC38" s="24">
        <f t="shared" ref="AC38:AC69" si="6">P38*2</f>
        <v>0</v>
      </c>
      <c r="AD38" s="1">
        <f t="shared" ref="AD38:AD69" si="7">SUM(Q38:AC38)</f>
        <v>790</v>
      </c>
      <c r="AE38" s="1"/>
      <c r="BA38" t="s">
        <v>64</v>
      </c>
    </row>
    <row r="39" spans="1:53">
      <c r="A39" s="1">
        <v>3</v>
      </c>
      <c r="B39" s="15" t="s">
        <v>139</v>
      </c>
      <c r="C39" s="25" t="s">
        <v>140</v>
      </c>
      <c r="D39" s="1">
        <v>6</v>
      </c>
      <c r="E39" s="1"/>
      <c r="F39" s="1"/>
      <c r="G39" s="1"/>
      <c r="H39" s="1"/>
      <c r="I39" s="1">
        <v>2</v>
      </c>
      <c r="J39" s="1"/>
      <c r="K39" s="1"/>
      <c r="L39" s="29">
        <v>14.36</v>
      </c>
      <c r="M39" s="1">
        <v>6</v>
      </c>
      <c r="N39" s="1">
        <v>12</v>
      </c>
      <c r="O39" s="1"/>
      <c r="P39" s="1"/>
      <c r="Q39" s="24">
        <f>VLOOKUP(D39,Παράμετροι!$A$4:$B$10,2)</f>
        <v>300</v>
      </c>
      <c r="R39" s="24">
        <f>VLOOKUP(E39,Παράμετροι!$D$4:$E$16,2)</f>
        <v>0</v>
      </c>
      <c r="S39" s="24">
        <f>VLOOKUP(F39,Παράμετροι!$D$4:$E$16,2,1)</f>
        <v>0</v>
      </c>
      <c r="T39" s="24">
        <f>VLOOKUP(G39,Παράμετροι!$G$4:$H$7,2,1)</f>
        <v>0</v>
      </c>
      <c r="U39" s="24">
        <f>VLOOKUP(H39,Παράμετροι!$G$4:$H$7,2,1)</f>
        <v>0</v>
      </c>
      <c r="V39" s="24">
        <f>VLOOKUP(I39,Παράμετροι!$J$4:$K$7,2,1)</f>
        <v>60</v>
      </c>
      <c r="W39" s="24">
        <f>VLOOKUP(J39,Παράμετροι!$M$4:$N$17,2,1)</f>
        <v>0</v>
      </c>
      <c r="X39" s="24">
        <f>VLOOKUP(K39,Παράμετροι!$M$4:$N$17,2,1)</f>
        <v>0</v>
      </c>
      <c r="Y39" s="24">
        <f t="shared" si="4"/>
        <v>287.2</v>
      </c>
      <c r="Z39" s="24">
        <f>VLOOKUP(M39,Παράμετροι!$S$4:$T$124,2,1)</f>
        <v>48</v>
      </c>
      <c r="AA39" s="24">
        <f>VLOOKUP(N39,Παράμετροι!$V$4:$W$124,2,1)</f>
        <v>84</v>
      </c>
      <c r="AB39" s="24">
        <f t="shared" si="5"/>
        <v>0</v>
      </c>
      <c r="AC39" s="24">
        <f t="shared" si="6"/>
        <v>0</v>
      </c>
      <c r="AD39" s="1">
        <f t="shared" si="7"/>
        <v>779.2</v>
      </c>
      <c r="AE39" s="1"/>
      <c r="BA39" t="s">
        <v>65</v>
      </c>
    </row>
    <row r="40" spans="1:53">
      <c r="A40" s="1">
        <v>61</v>
      </c>
      <c r="B40" s="15" t="s">
        <v>209</v>
      </c>
      <c r="C40" s="25" t="s">
        <v>105</v>
      </c>
      <c r="D40" s="1"/>
      <c r="E40" s="1"/>
      <c r="F40" s="1"/>
      <c r="G40" s="1"/>
      <c r="H40" s="1"/>
      <c r="I40" s="1">
        <v>3</v>
      </c>
      <c r="J40" s="1"/>
      <c r="K40" s="1"/>
      <c r="L40" s="29">
        <v>10.1</v>
      </c>
      <c r="M40" s="1"/>
      <c r="N40" s="1">
        <v>52</v>
      </c>
      <c r="O40" s="1"/>
      <c r="P40" s="1">
        <v>50</v>
      </c>
      <c r="Q40" s="24">
        <f>VLOOKUP(D40,Παράμετροι!$A$4:$B$10,2)</f>
        <v>0</v>
      </c>
      <c r="R40" s="24">
        <f>VLOOKUP(E40,Παράμετροι!$D$4:$E$16,2)</f>
        <v>0</v>
      </c>
      <c r="S40" s="24">
        <f>VLOOKUP(F40,Παράμετροι!$D$4:$E$16,2,1)</f>
        <v>0</v>
      </c>
      <c r="T40" s="24">
        <f>VLOOKUP(G40,Παράμετροι!$G$4:$H$7,2,1)</f>
        <v>0</v>
      </c>
      <c r="U40" s="24">
        <f>VLOOKUP(H40,Παράμετροι!$G$4:$H$7,2,1)</f>
        <v>0</v>
      </c>
      <c r="V40" s="24">
        <f>VLOOKUP(I40,Παράμετροι!$J$4:$K$7,2,1)</f>
        <v>110</v>
      </c>
      <c r="W40" s="24">
        <f>VLOOKUP(J40,Παράμετροι!$M$4:$N$17,2,1)</f>
        <v>0</v>
      </c>
      <c r="X40" s="24">
        <f>VLOOKUP(K40,Παράμετροι!$M$4:$N$17,2,1)</f>
        <v>0</v>
      </c>
      <c r="Y40" s="24">
        <f t="shared" si="4"/>
        <v>202</v>
      </c>
      <c r="Z40" s="24">
        <f>VLOOKUP(M40,Παράμετροι!$S$4:$T$124,2,1)</f>
        <v>0</v>
      </c>
      <c r="AA40" s="24">
        <f>VLOOKUP(N40,Παράμετροι!$V$4:$W$124,2,1)</f>
        <v>364</v>
      </c>
      <c r="AB40" s="24">
        <f t="shared" si="5"/>
        <v>0</v>
      </c>
      <c r="AC40" s="24">
        <f t="shared" si="6"/>
        <v>100</v>
      </c>
      <c r="AD40" s="1">
        <f t="shared" si="7"/>
        <v>776</v>
      </c>
      <c r="AE40" s="1"/>
      <c r="BA40" t="s">
        <v>66</v>
      </c>
    </row>
    <row r="41" spans="1:53">
      <c r="A41" s="1">
        <v>52</v>
      </c>
      <c r="B41" s="15" t="s">
        <v>197</v>
      </c>
      <c r="C41" s="25" t="s">
        <v>198</v>
      </c>
      <c r="D41" s="1">
        <v>6</v>
      </c>
      <c r="E41" s="1"/>
      <c r="F41" s="1"/>
      <c r="G41" s="1"/>
      <c r="H41" s="1"/>
      <c r="I41" s="1">
        <v>1</v>
      </c>
      <c r="J41" s="1"/>
      <c r="K41" s="1"/>
      <c r="L41" s="29">
        <v>14.45</v>
      </c>
      <c r="M41" s="1"/>
      <c r="N41" s="1">
        <v>20</v>
      </c>
      <c r="O41" s="1"/>
      <c r="P41" s="1"/>
      <c r="Q41" s="24">
        <f>VLOOKUP(D41,Παράμετροι!$A$4:$B$10,2)</f>
        <v>300</v>
      </c>
      <c r="R41" s="24">
        <f>VLOOKUP(E41,Παράμετροι!$D$4:$E$16,2)</f>
        <v>0</v>
      </c>
      <c r="S41" s="24">
        <f>VLOOKUP(F41,Παράμετροι!$D$4:$E$16,2,1)</f>
        <v>0</v>
      </c>
      <c r="T41" s="24">
        <f>VLOOKUP(G41,Παράμετροι!$G$4:$H$7,2,1)</f>
        <v>0</v>
      </c>
      <c r="U41" s="24">
        <f>VLOOKUP(H41,Παράμετροι!$G$4:$H$7,2,1)</f>
        <v>0</v>
      </c>
      <c r="V41" s="24">
        <f>VLOOKUP(I41,Παράμετροι!$J$4:$K$7,2,1)</f>
        <v>30</v>
      </c>
      <c r="W41" s="24">
        <f>VLOOKUP(J41,Παράμετροι!$M$4:$N$17,2,1)</f>
        <v>0</v>
      </c>
      <c r="X41" s="24">
        <f>VLOOKUP(K41,Παράμετροι!$M$4:$N$17,2,1)</f>
        <v>0</v>
      </c>
      <c r="Y41" s="24">
        <f t="shared" si="4"/>
        <v>289</v>
      </c>
      <c r="Z41" s="24">
        <f>VLOOKUP(M41,Παράμετροι!$S$4:$T$124,2,1)</f>
        <v>0</v>
      </c>
      <c r="AA41" s="24">
        <f>VLOOKUP(N41,Παράμετροι!$V$4:$W$124,2,1)</f>
        <v>140</v>
      </c>
      <c r="AB41" s="24">
        <f t="shared" si="5"/>
        <v>0</v>
      </c>
      <c r="AC41" s="24">
        <f t="shared" si="6"/>
        <v>0</v>
      </c>
      <c r="AD41" s="1">
        <f t="shared" si="7"/>
        <v>759</v>
      </c>
      <c r="AE41" s="1"/>
      <c r="BA41" t="s">
        <v>67</v>
      </c>
    </row>
    <row r="42" spans="1:53">
      <c r="A42" s="1">
        <v>20</v>
      </c>
      <c r="B42" s="15" t="s">
        <v>158</v>
      </c>
      <c r="C42" s="25" t="s">
        <v>110</v>
      </c>
      <c r="D42" s="1">
        <v>6</v>
      </c>
      <c r="E42" s="1"/>
      <c r="F42" s="1"/>
      <c r="G42" s="1"/>
      <c r="H42" s="1"/>
      <c r="I42" s="1"/>
      <c r="J42" s="1"/>
      <c r="K42" s="1"/>
      <c r="L42" s="29">
        <v>15.28</v>
      </c>
      <c r="M42" s="1">
        <v>19</v>
      </c>
      <c r="N42" s="1"/>
      <c r="O42" s="1"/>
      <c r="P42" s="1"/>
      <c r="Q42" s="24">
        <f>VLOOKUP(D42,Παράμετροι!$A$4:$B$10,2)</f>
        <v>300</v>
      </c>
      <c r="R42" s="24">
        <f>VLOOKUP(E42,Παράμετροι!$D$4:$E$16,2)</f>
        <v>0</v>
      </c>
      <c r="S42" s="24">
        <f>VLOOKUP(F42,Παράμετροι!$D$4:$E$16,2,1)</f>
        <v>0</v>
      </c>
      <c r="T42" s="24">
        <f>VLOOKUP(G42,Παράμετροι!$G$4:$H$7,2,1)</f>
        <v>0</v>
      </c>
      <c r="U42" s="24">
        <f>VLOOKUP(H42,Παράμετροι!$G$4:$H$7,2,1)</f>
        <v>0</v>
      </c>
      <c r="V42" s="24">
        <f>VLOOKUP(I42,Παράμετροι!$J$4:$K$7,2,1)</f>
        <v>0</v>
      </c>
      <c r="W42" s="24">
        <f>VLOOKUP(J42,Παράμετροι!$M$4:$N$17,2,1)</f>
        <v>0</v>
      </c>
      <c r="X42" s="24">
        <f>VLOOKUP(K42,Παράμετροι!$M$4:$N$17,2,1)</f>
        <v>0</v>
      </c>
      <c r="Y42" s="24">
        <f t="shared" si="4"/>
        <v>305.59999999999997</v>
      </c>
      <c r="Z42" s="24">
        <f>VLOOKUP(M42,Παράμετροι!$S$4:$T$124,2,1)</f>
        <v>152</v>
      </c>
      <c r="AA42" s="24">
        <f>VLOOKUP(N42,Παράμετροι!$V$4:$W$124,2,1)</f>
        <v>0</v>
      </c>
      <c r="AB42" s="24">
        <f t="shared" si="5"/>
        <v>0</v>
      </c>
      <c r="AC42" s="24">
        <f t="shared" si="6"/>
        <v>0</v>
      </c>
      <c r="AD42" s="1">
        <f t="shared" si="7"/>
        <v>757.59999999999991</v>
      </c>
      <c r="AE42" s="1"/>
      <c r="BA42" t="s">
        <v>68</v>
      </c>
    </row>
    <row r="43" spans="1:53">
      <c r="A43" s="1">
        <v>40</v>
      </c>
      <c r="B43" s="15" t="s">
        <v>182</v>
      </c>
      <c r="C43" s="25" t="s">
        <v>183</v>
      </c>
      <c r="D43" s="1"/>
      <c r="E43" s="1"/>
      <c r="F43" s="1"/>
      <c r="G43" s="1"/>
      <c r="H43" s="1"/>
      <c r="I43" s="1"/>
      <c r="J43" s="1"/>
      <c r="K43" s="1"/>
      <c r="L43" s="29">
        <v>11.9</v>
      </c>
      <c r="M43" s="1"/>
      <c r="N43" s="1">
        <v>70</v>
      </c>
      <c r="O43" s="1"/>
      <c r="P43" s="1"/>
      <c r="Q43" s="24">
        <f>VLOOKUP(D43,Παράμετροι!$A$4:$B$10,2)</f>
        <v>0</v>
      </c>
      <c r="R43" s="24">
        <f>VLOOKUP(E43,Παράμετροι!$D$4:$E$16,2)</f>
        <v>0</v>
      </c>
      <c r="S43" s="24">
        <f>VLOOKUP(F43,Παράμετροι!$D$4:$E$16,2,1)</f>
        <v>0</v>
      </c>
      <c r="T43" s="24">
        <f>VLOOKUP(G43,Παράμετροι!$G$4:$H$7,2,1)</f>
        <v>0</v>
      </c>
      <c r="U43" s="24">
        <f>VLOOKUP(H43,Παράμετροι!$G$4:$H$7,2,1)</f>
        <v>0</v>
      </c>
      <c r="V43" s="24">
        <f>VLOOKUP(I43,Παράμετροι!$J$4:$K$7,2,1)</f>
        <v>0</v>
      </c>
      <c r="W43" s="24">
        <f>VLOOKUP(J43,Παράμετροι!$M$4:$N$17,2,1)</f>
        <v>0</v>
      </c>
      <c r="X43" s="24">
        <f>VLOOKUP(K43,Παράμετροι!$M$4:$N$17,2,1)</f>
        <v>0</v>
      </c>
      <c r="Y43" s="24">
        <f t="shared" si="4"/>
        <v>238</v>
      </c>
      <c r="Z43" s="24">
        <f>VLOOKUP(M43,Παράμετροι!$S$4:$T$124,2,1)</f>
        <v>0</v>
      </c>
      <c r="AA43" s="24">
        <f>VLOOKUP(N43,Παράμετροι!$V$4:$W$124,2,1)</f>
        <v>490</v>
      </c>
      <c r="AB43" s="24">
        <f t="shared" si="5"/>
        <v>0</v>
      </c>
      <c r="AC43" s="24">
        <f t="shared" si="6"/>
        <v>0</v>
      </c>
      <c r="AD43" s="1">
        <f t="shared" si="7"/>
        <v>728</v>
      </c>
      <c r="AE43" s="1"/>
      <c r="BA43" t="s">
        <v>69</v>
      </c>
    </row>
    <row r="44" spans="1:53">
      <c r="A44" s="1">
        <v>63</v>
      </c>
      <c r="B44" s="15" t="s">
        <v>212</v>
      </c>
      <c r="C44" s="25" t="s">
        <v>113</v>
      </c>
      <c r="D44" s="1"/>
      <c r="E44" s="1"/>
      <c r="F44" s="1"/>
      <c r="G44" s="1"/>
      <c r="H44" s="1"/>
      <c r="I44" s="1">
        <v>2</v>
      </c>
      <c r="J44" s="1"/>
      <c r="K44" s="1"/>
      <c r="L44" s="29">
        <v>15.92</v>
      </c>
      <c r="M44" s="1"/>
      <c r="N44" s="1">
        <v>48</v>
      </c>
      <c r="O44" s="1"/>
      <c r="P44" s="1"/>
      <c r="Q44" s="24">
        <f>VLOOKUP(D44,Παράμετροι!$A$4:$B$10,2)</f>
        <v>0</v>
      </c>
      <c r="R44" s="24">
        <f>VLOOKUP(E44,Παράμετροι!$D$4:$E$16,2)</f>
        <v>0</v>
      </c>
      <c r="S44" s="24">
        <f>VLOOKUP(F44,Παράμετροι!$D$4:$E$16,2,1)</f>
        <v>0</v>
      </c>
      <c r="T44" s="24">
        <f>VLOOKUP(G44,Παράμετροι!$G$4:$H$7,2,1)</f>
        <v>0</v>
      </c>
      <c r="U44" s="24">
        <f>VLOOKUP(H44,Παράμετροι!$G$4:$H$7,2,1)</f>
        <v>0</v>
      </c>
      <c r="V44" s="24">
        <f>VLOOKUP(I44,Παράμετροι!$J$4:$K$7,2,1)</f>
        <v>60</v>
      </c>
      <c r="W44" s="24">
        <f>VLOOKUP(J44,Παράμετροι!$M$4:$N$17,2,1)</f>
        <v>0</v>
      </c>
      <c r="X44" s="24">
        <f>VLOOKUP(K44,Παράμετροι!$M$4:$N$17,2,1)</f>
        <v>0</v>
      </c>
      <c r="Y44" s="24">
        <f t="shared" si="4"/>
        <v>318.39999999999998</v>
      </c>
      <c r="Z44" s="24">
        <f>VLOOKUP(M44,Παράμετροι!$S$4:$T$124,2,1)</f>
        <v>0</v>
      </c>
      <c r="AA44" s="24">
        <f>VLOOKUP(N44,Παράμετροι!$V$4:$W$124,2,1)</f>
        <v>336</v>
      </c>
      <c r="AB44" s="24">
        <f t="shared" si="5"/>
        <v>0</v>
      </c>
      <c r="AC44" s="24">
        <f t="shared" si="6"/>
        <v>0</v>
      </c>
      <c r="AD44" s="1">
        <f t="shared" si="7"/>
        <v>714.4</v>
      </c>
      <c r="AE44" s="1"/>
      <c r="BA44" t="s">
        <v>70</v>
      </c>
    </row>
    <row r="45" spans="1:53">
      <c r="A45" s="1">
        <v>21</v>
      </c>
      <c r="B45" s="15" t="s">
        <v>159</v>
      </c>
      <c r="C45" s="25" t="s">
        <v>127</v>
      </c>
      <c r="D45" s="1"/>
      <c r="E45" s="1"/>
      <c r="F45" s="1"/>
      <c r="G45" s="1"/>
      <c r="H45" s="1"/>
      <c r="I45" s="1">
        <v>1</v>
      </c>
      <c r="J45" s="1"/>
      <c r="K45" s="1"/>
      <c r="L45" s="29">
        <v>12.36</v>
      </c>
      <c r="M45" s="1"/>
      <c r="N45" s="1">
        <v>62</v>
      </c>
      <c r="O45" s="1"/>
      <c r="P45" s="1"/>
      <c r="Q45" s="24">
        <f>VLOOKUP(D45,Παράμετροι!$A$4:$B$10,2)</f>
        <v>0</v>
      </c>
      <c r="R45" s="24">
        <f>VLOOKUP(E45,Παράμετροι!$D$4:$E$16,2)</f>
        <v>0</v>
      </c>
      <c r="S45" s="24">
        <f>VLOOKUP(F45,Παράμετροι!$D$4:$E$16,2,1)</f>
        <v>0</v>
      </c>
      <c r="T45" s="24">
        <f>VLOOKUP(G45,Παράμετροι!$G$4:$H$7,2,1)</f>
        <v>0</v>
      </c>
      <c r="U45" s="24">
        <f>VLOOKUP(H45,Παράμετροι!$G$4:$H$7,2,1)</f>
        <v>0</v>
      </c>
      <c r="V45" s="24">
        <f>VLOOKUP(I45,Παράμετροι!$J$4:$K$7,2,1)</f>
        <v>30</v>
      </c>
      <c r="W45" s="24">
        <f>VLOOKUP(J45,Παράμετροι!$M$4:$N$17,2,1)</f>
        <v>0</v>
      </c>
      <c r="X45" s="24">
        <f>VLOOKUP(K45,Παράμετροι!$M$4:$N$17,2,1)</f>
        <v>0</v>
      </c>
      <c r="Y45" s="24">
        <f t="shared" si="4"/>
        <v>247.2</v>
      </c>
      <c r="Z45" s="24">
        <f>VLOOKUP(M45,Παράμετροι!$S$4:$T$124,2,1)</f>
        <v>0</v>
      </c>
      <c r="AA45" s="24">
        <f>VLOOKUP(N45,Παράμετροι!$V$4:$W$124,2,1)</f>
        <v>434</v>
      </c>
      <c r="AB45" s="24">
        <f t="shared" si="5"/>
        <v>0</v>
      </c>
      <c r="AC45" s="24">
        <f t="shared" si="6"/>
        <v>0</v>
      </c>
      <c r="AD45" s="1">
        <f t="shared" si="7"/>
        <v>711.2</v>
      </c>
      <c r="AE45" s="1"/>
      <c r="BA45" t="s">
        <v>71</v>
      </c>
    </row>
    <row r="46" spans="1:53">
      <c r="A46" s="1">
        <v>47</v>
      </c>
      <c r="B46" s="15" t="s">
        <v>191</v>
      </c>
      <c r="C46" s="25" t="s">
        <v>105</v>
      </c>
      <c r="D46" s="1">
        <v>5</v>
      </c>
      <c r="E46" s="1"/>
      <c r="F46" s="1"/>
      <c r="G46" s="1"/>
      <c r="H46" s="1"/>
      <c r="I46" s="1"/>
      <c r="J46" s="1"/>
      <c r="K46" s="1"/>
      <c r="L46" s="29">
        <v>16.7</v>
      </c>
      <c r="M46" s="1"/>
      <c r="N46" s="1">
        <v>17</v>
      </c>
      <c r="O46" s="1"/>
      <c r="P46" s="1"/>
      <c r="Q46" s="24">
        <f>VLOOKUP(D46,Παράμετροι!$A$4:$B$10,2)</f>
        <v>250</v>
      </c>
      <c r="R46" s="24">
        <f>VLOOKUP(E46,Παράμετροι!$D$4:$E$16,2)</f>
        <v>0</v>
      </c>
      <c r="S46" s="24">
        <f>VLOOKUP(F46,Παράμετροι!$D$4:$E$16,2,1)</f>
        <v>0</v>
      </c>
      <c r="T46" s="24">
        <f>VLOOKUP(G46,Παράμετροι!$G$4:$H$7,2,1)</f>
        <v>0</v>
      </c>
      <c r="U46" s="24">
        <f>VLOOKUP(H46,Παράμετροι!$G$4:$H$7,2,1)</f>
        <v>0</v>
      </c>
      <c r="V46" s="24">
        <f>VLOOKUP(I46,Παράμετροι!$J$4:$K$7,2,1)</f>
        <v>0</v>
      </c>
      <c r="W46" s="24">
        <f>VLOOKUP(J46,Παράμετροι!$M$4:$N$17,2,1)</f>
        <v>0</v>
      </c>
      <c r="X46" s="24">
        <f>VLOOKUP(K46,Παράμετροι!$M$4:$N$17,2,1)</f>
        <v>0</v>
      </c>
      <c r="Y46" s="24">
        <f t="shared" si="4"/>
        <v>334</v>
      </c>
      <c r="Z46" s="24">
        <f>VLOOKUP(M46,Παράμετροι!$S$4:$T$124,2,1)</f>
        <v>0</v>
      </c>
      <c r="AA46" s="24">
        <f>VLOOKUP(N46,Παράμετροι!$V$4:$W$124,2,1)</f>
        <v>119</v>
      </c>
      <c r="AB46" s="24">
        <f t="shared" si="5"/>
        <v>0</v>
      </c>
      <c r="AC46" s="24">
        <f t="shared" si="6"/>
        <v>0</v>
      </c>
      <c r="AD46" s="1">
        <f t="shared" si="7"/>
        <v>703</v>
      </c>
      <c r="AE46" s="1"/>
      <c r="BA46" t="s">
        <v>72</v>
      </c>
    </row>
    <row r="47" spans="1:53">
      <c r="A47" s="1">
        <v>59</v>
      </c>
      <c r="B47" s="15" t="s">
        <v>206</v>
      </c>
      <c r="C47" s="25" t="s">
        <v>207</v>
      </c>
      <c r="D47" s="1">
        <v>6</v>
      </c>
      <c r="E47" s="1"/>
      <c r="F47" s="1"/>
      <c r="G47" s="1"/>
      <c r="H47" s="1"/>
      <c r="I47" s="1"/>
      <c r="J47" s="1"/>
      <c r="K47" s="1"/>
      <c r="L47" s="29">
        <v>19.899999999999999</v>
      </c>
      <c r="M47" s="1"/>
      <c r="N47" s="1"/>
      <c r="O47" s="1"/>
      <c r="P47" s="1"/>
      <c r="Q47" s="24">
        <f>VLOOKUP(D47,Παράμετροι!$A$4:$B$10,2)</f>
        <v>300</v>
      </c>
      <c r="R47" s="24">
        <f>VLOOKUP(E47,Παράμετροι!$D$4:$E$16,2)</f>
        <v>0</v>
      </c>
      <c r="S47" s="24">
        <f>VLOOKUP(F47,Παράμετροι!$D$4:$E$16,2,1)</f>
        <v>0</v>
      </c>
      <c r="T47" s="24">
        <f>VLOOKUP(G47,Παράμετροι!$G$4:$H$7,2,1)</f>
        <v>0</v>
      </c>
      <c r="U47" s="24">
        <f>VLOOKUP(H47,Παράμετροι!$G$4:$H$7,2,1)</f>
        <v>0</v>
      </c>
      <c r="V47" s="24">
        <f>VLOOKUP(I47,Παράμετροι!$J$4:$K$7,2,1)</f>
        <v>0</v>
      </c>
      <c r="W47" s="24">
        <f>VLOOKUP(J47,Παράμετροι!$M$4:$N$17,2,1)</f>
        <v>0</v>
      </c>
      <c r="X47" s="24">
        <f>VLOOKUP(K47,Παράμετροι!$M$4:$N$17,2,1)</f>
        <v>0</v>
      </c>
      <c r="Y47" s="24">
        <f t="shared" si="4"/>
        <v>398</v>
      </c>
      <c r="Z47" s="24">
        <f>VLOOKUP(M47,Παράμετροι!$S$4:$T$124,2,1)</f>
        <v>0</v>
      </c>
      <c r="AA47" s="24">
        <f>VLOOKUP(N47,Παράμετροι!$V$4:$W$124,2,1)</f>
        <v>0</v>
      </c>
      <c r="AB47" s="24">
        <f t="shared" si="5"/>
        <v>0</v>
      </c>
      <c r="AC47" s="24">
        <f t="shared" si="6"/>
        <v>0</v>
      </c>
      <c r="AD47" s="1">
        <f t="shared" si="7"/>
        <v>698</v>
      </c>
      <c r="AE47" s="1"/>
      <c r="BA47" t="s">
        <v>73</v>
      </c>
    </row>
    <row r="48" spans="1:53">
      <c r="A48" s="1">
        <v>78</v>
      </c>
      <c r="B48" s="15" t="s">
        <v>229</v>
      </c>
      <c r="C48" s="25" t="s">
        <v>230</v>
      </c>
      <c r="D48" s="1">
        <v>6</v>
      </c>
      <c r="E48" s="1"/>
      <c r="F48" s="1"/>
      <c r="G48" s="1"/>
      <c r="H48" s="1"/>
      <c r="I48" s="1"/>
      <c r="J48" s="1"/>
      <c r="K48" s="1"/>
      <c r="L48" s="29">
        <v>11.9</v>
      </c>
      <c r="M48" s="1"/>
      <c r="N48" s="1">
        <v>22</v>
      </c>
      <c r="O48" s="1"/>
      <c r="P48" s="1"/>
      <c r="Q48" s="24">
        <f>VLOOKUP(D48,Παράμετροι!$A$4:$B$10,2)</f>
        <v>300</v>
      </c>
      <c r="R48" s="24">
        <f>VLOOKUP(E48,Παράμετροι!$D$4:$E$16,2)</f>
        <v>0</v>
      </c>
      <c r="S48" s="24">
        <f>VLOOKUP(F48,Παράμετροι!$D$4:$E$16,2,1)</f>
        <v>0</v>
      </c>
      <c r="T48" s="24">
        <f>VLOOKUP(G48,Παράμετροι!$G$4:$H$7,2,1)</f>
        <v>0</v>
      </c>
      <c r="U48" s="24">
        <f>VLOOKUP(H48,Παράμετροι!$G$4:$H$7,2,1)</f>
        <v>0</v>
      </c>
      <c r="V48" s="24">
        <f>VLOOKUP(I48,Παράμετροι!$J$4:$K$7,2,1)</f>
        <v>0</v>
      </c>
      <c r="W48" s="24">
        <f>VLOOKUP(J48,Παράμετροι!$M$4:$N$17,2,1)</f>
        <v>0</v>
      </c>
      <c r="X48" s="24">
        <f>VLOOKUP(K48,Παράμετροι!$M$4:$N$17,2,1)</f>
        <v>0</v>
      </c>
      <c r="Y48" s="24">
        <f t="shared" si="4"/>
        <v>238</v>
      </c>
      <c r="Z48" s="24">
        <f>VLOOKUP(M48,Παράμετροι!$S$4:$T$124,2,1)</f>
        <v>0</v>
      </c>
      <c r="AA48" s="24">
        <f>VLOOKUP(N48,Παράμετροι!$V$4:$W$124,2,1)</f>
        <v>154</v>
      </c>
      <c r="AB48" s="24">
        <f t="shared" si="5"/>
        <v>0</v>
      </c>
      <c r="AC48" s="24">
        <f t="shared" si="6"/>
        <v>0</v>
      </c>
      <c r="AD48" s="1">
        <f t="shared" si="7"/>
        <v>692</v>
      </c>
      <c r="AE48" s="1"/>
    </row>
    <row r="49" spans="1:31">
      <c r="A49" s="1">
        <v>34</v>
      </c>
      <c r="B49" s="15" t="s">
        <v>176</v>
      </c>
      <c r="C49" s="25" t="s">
        <v>129</v>
      </c>
      <c r="D49" s="1">
        <v>6</v>
      </c>
      <c r="E49" s="1"/>
      <c r="F49" s="1"/>
      <c r="G49" s="1"/>
      <c r="H49" s="1"/>
      <c r="I49" s="1">
        <v>2</v>
      </c>
      <c r="J49" s="1"/>
      <c r="K49" s="1"/>
      <c r="L49" s="29">
        <v>15.63</v>
      </c>
      <c r="M49" s="1"/>
      <c r="N49" s="1">
        <v>2</v>
      </c>
      <c r="O49" s="1"/>
      <c r="P49" s="1"/>
      <c r="Q49" s="24">
        <f>VLOOKUP(D49,Παράμετροι!$A$4:$B$10,2)</f>
        <v>300</v>
      </c>
      <c r="R49" s="24">
        <f>VLOOKUP(E49,Παράμετροι!$D$4:$E$16,2)</f>
        <v>0</v>
      </c>
      <c r="S49" s="24">
        <f>VLOOKUP(F49,Παράμετροι!$D$4:$E$16,2,1)</f>
        <v>0</v>
      </c>
      <c r="T49" s="24">
        <f>VLOOKUP(G49,Παράμετροι!$G$4:$H$7,2,1)</f>
        <v>0</v>
      </c>
      <c r="U49" s="24">
        <f>VLOOKUP(H49,Παράμετροι!$G$4:$H$7,2,1)</f>
        <v>0</v>
      </c>
      <c r="V49" s="24">
        <f>VLOOKUP(I49,Παράμετροι!$J$4:$K$7,2,1)</f>
        <v>60</v>
      </c>
      <c r="W49" s="24">
        <f>VLOOKUP(J49,Παράμετροι!$M$4:$N$17,2,1)</f>
        <v>0</v>
      </c>
      <c r="X49" s="24">
        <f>VLOOKUP(K49,Παράμετροι!$M$4:$N$17,2,1)</f>
        <v>0</v>
      </c>
      <c r="Y49" s="24">
        <f t="shared" si="4"/>
        <v>312.60000000000002</v>
      </c>
      <c r="Z49" s="24">
        <f>VLOOKUP(M49,Παράμετροι!$S$4:$T$124,2,1)</f>
        <v>0</v>
      </c>
      <c r="AA49" s="24">
        <f>VLOOKUP(N49,Παράμετροι!$V$4:$W$124,2,1)</f>
        <v>14</v>
      </c>
      <c r="AB49" s="24">
        <f t="shared" si="5"/>
        <v>0</v>
      </c>
      <c r="AC49" s="24">
        <f t="shared" si="6"/>
        <v>0</v>
      </c>
      <c r="AD49" s="1">
        <f t="shared" si="7"/>
        <v>686.6</v>
      </c>
      <c r="AE49" s="1"/>
    </row>
    <row r="50" spans="1:31">
      <c r="A50" s="1">
        <v>55</v>
      </c>
      <c r="B50" s="15" t="s">
        <v>202</v>
      </c>
      <c r="C50" s="25" t="s">
        <v>122</v>
      </c>
      <c r="D50" s="1">
        <v>6</v>
      </c>
      <c r="E50" s="1"/>
      <c r="F50" s="1"/>
      <c r="G50" s="1"/>
      <c r="H50" s="1"/>
      <c r="I50" s="1"/>
      <c r="J50" s="1"/>
      <c r="K50" s="1"/>
      <c r="L50" s="29">
        <v>12.81</v>
      </c>
      <c r="M50" s="1"/>
      <c r="N50" s="1"/>
      <c r="O50" s="1"/>
      <c r="P50" s="1">
        <v>60</v>
      </c>
      <c r="Q50" s="24">
        <f>VLOOKUP(D50,Παράμετροι!$A$4:$B$10,2)</f>
        <v>300</v>
      </c>
      <c r="R50" s="24">
        <f>VLOOKUP(E50,Παράμετροι!$D$4:$E$16,2)</f>
        <v>0</v>
      </c>
      <c r="S50" s="24">
        <f>VLOOKUP(F50,Παράμετροι!$D$4:$E$16,2,1)</f>
        <v>0</v>
      </c>
      <c r="T50" s="24">
        <f>VLOOKUP(G50,Παράμετροι!$G$4:$H$7,2,1)</f>
        <v>0</v>
      </c>
      <c r="U50" s="24">
        <f>VLOOKUP(H50,Παράμετροι!$G$4:$H$7,2,1)</f>
        <v>0</v>
      </c>
      <c r="V50" s="24">
        <f>VLOOKUP(I50,Παράμετροι!$J$4:$K$7,2,1)</f>
        <v>0</v>
      </c>
      <c r="W50" s="24">
        <f>VLOOKUP(J50,Παράμετροι!$M$4:$N$17,2,1)</f>
        <v>0</v>
      </c>
      <c r="X50" s="24">
        <f>VLOOKUP(K50,Παράμετροι!$M$4:$N$17,2,1)</f>
        <v>0</v>
      </c>
      <c r="Y50" s="24">
        <f t="shared" si="4"/>
        <v>256.2</v>
      </c>
      <c r="Z50" s="24">
        <f>VLOOKUP(M50,Παράμετροι!$S$4:$T$124,2,1)</f>
        <v>0</v>
      </c>
      <c r="AA50" s="24">
        <f>VLOOKUP(N50,Παράμετροι!$V$4:$W$124,2,1)</f>
        <v>0</v>
      </c>
      <c r="AB50" s="24">
        <f t="shared" si="5"/>
        <v>0</v>
      </c>
      <c r="AC50" s="24">
        <f t="shared" si="6"/>
        <v>120</v>
      </c>
      <c r="AD50" s="1">
        <f t="shared" si="7"/>
        <v>676.2</v>
      </c>
      <c r="AE50" s="1"/>
    </row>
    <row r="51" spans="1:31">
      <c r="A51" s="1">
        <v>17</v>
      </c>
      <c r="B51" s="1" t="s">
        <v>154</v>
      </c>
      <c r="C51" s="25" t="s">
        <v>105</v>
      </c>
      <c r="D51" s="1">
        <v>0</v>
      </c>
      <c r="E51" s="1"/>
      <c r="F51" s="1"/>
      <c r="G51" s="1"/>
      <c r="H51" s="1"/>
      <c r="I51" s="1">
        <v>1</v>
      </c>
      <c r="J51" s="1"/>
      <c r="K51" s="1"/>
      <c r="L51" s="29">
        <v>14.27</v>
      </c>
      <c r="M51" s="1"/>
      <c r="N51" s="1">
        <v>50</v>
      </c>
      <c r="O51" s="1"/>
      <c r="P51" s="1"/>
      <c r="Q51" s="24">
        <f>VLOOKUP(D51,Παράμετροι!$A$4:$B$10,2)</f>
        <v>0</v>
      </c>
      <c r="R51" s="24">
        <f>VLOOKUP(E51,Παράμετροι!$D$4:$E$16,2)</f>
        <v>0</v>
      </c>
      <c r="S51" s="24">
        <f>VLOOKUP(F51,Παράμετροι!$D$4:$E$16,2,1)</f>
        <v>0</v>
      </c>
      <c r="T51" s="24">
        <f>VLOOKUP(G51,Παράμετροι!$G$4:$H$7,2,1)</f>
        <v>0</v>
      </c>
      <c r="U51" s="24">
        <f>VLOOKUP(H51,Παράμετροι!$G$4:$H$7,2,1)</f>
        <v>0</v>
      </c>
      <c r="V51" s="24">
        <f>VLOOKUP(I51,Παράμετροι!$J$4:$K$7,2,1)</f>
        <v>30</v>
      </c>
      <c r="W51" s="24">
        <f>VLOOKUP(J51,Παράμετροι!$M$4:$N$17,2,1)</f>
        <v>0</v>
      </c>
      <c r="X51" s="24">
        <f>VLOOKUP(K51,Παράμετροι!$M$4:$N$17,2,1)</f>
        <v>0</v>
      </c>
      <c r="Y51" s="24">
        <f t="shared" si="4"/>
        <v>285.39999999999998</v>
      </c>
      <c r="Z51" s="24">
        <f>VLOOKUP(M51,Παράμετροι!$S$4:$T$124,2,1)</f>
        <v>0</v>
      </c>
      <c r="AA51" s="24">
        <f>VLOOKUP(N51,Παράμετροι!$V$4:$W$124,2,1)</f>
        <v>350</v>
      </c>
      <c r="AB51" s="24">
        <f t="shared" si="5"/>
        <v>0</v>
      </c>
      <c r="AC51" s="24">
        <f t="shared" si="6"/>
        <v>0</v>
      </c>
      <c r="AD51" s="1">
        <f t="shared" si="7"/>
        <v>665.4</v>
      </c>
      <c r="AE51" s="1"/>
    </row>
    <row r="52" spans="1:31">
      <c r="A52" s="1">
        <v>7</v>
      </c>
      <c r="B52" s="15" t="s">
        <v>144</v>
      </c>
      <c r="C52" s="25" t="s">
        <v>133</v>
      </c>
      <c r="D52" s="1">
        <v>6</v>
      </c>
      <c r="E52" s="1"/>
      <c r="F52" s="1"/>
      <c r="G52" s="1"/>
      <c r="H52" s="1"/>
      <c r="I52" s="1"/>
      <c r="J52" s="1"/>
      <c r="K52" s="1"/>
      <c r="L52" s="29">
        <v>14</v>
      </c>
      <c r="M52" s="1">
        <v>9</v>
      </c>
      <c r="N52" s="1"/>
      <c r="O52" s="1"/>
      <c r="P52" s="1"/>
      <c r="Q52" s="24">
        <f>VLOOKUP(D52,Παράμετροι!$A$4:$B$10,2)</f>
        <v>300</v>
      </c>
      <c r="R52" s="24">
        <f>VLOOKUP(E52,Παράμετροι!$D$4:$E$16,2)</f>
        <v>0</v>
      </c>
      <c r="S52" s="24">
        <f>VLOOKUP(F52,Παράμετροι!$D$4:$E$16,2,1)</f>
        <v>0</v>
      </c>
      <c r="T52" s="24">
        <f>VLOOKUP(G52,Παράμετροι!$G$4:$H$7,2,1)</f>
        <v>0</v>
      </c>
      <c r="U52" s="24">
        <f>VLOOKUP(H52,Παράμετροι!$G$4:$H$7,2,1)</f>
        <v>0</v>
      </c>
      <c r="V52" s="24">
        <f>VLOOKUP(I52,Παράμετροι!$J$4:$K$7,2,1)</f>
        <v>0</v>
      </c>
      <c r="W52" s="24">
        <f>VLOOKUP(J52,Παράμετροι!$M$4:$N$17,2,1)</f>
        <v>0</v>
      </c>
      <c r="X52" s="24">
        <f>VLOOKUP(K52,Παράμετροι!$M$4:$N$17,2,1)</f>
        <v>0</v>
      </c>
      <c r="Y52" s="24">
        <f t="shared" si="4"/>
        <v>280</v>
      </c>
      <c r="Z52" s="24">
        <f>VLOOKUP(M52,Παράμετροι!$S$4:$T$124,2,1)</f>
        <v>72</v>
      </c>
      <c r="AA52" s="24">
        <f>VLOOKUP(N52,Παράμετροι!$V$4:$W$124,2,1)</f>
        <v>0</v>
      </c>
      <c r="AB52" s="24">
        <f t="shared" si="5"/>
        <v>0</v>
      </c>
      <c r="AC52" s="24">
        <f t="shared" si="6"/>
        <v>0</v>
      </c>
      <c r="AD52" s="1">
        <f t="shared" si="7"/>
        <v>652</v>
      </c>
      <c r="AE52" s="1"/>
    </row>
    <row r="53" spans="1:31">
      <c r="A53" s="1">
        <v>53</v>
      </c>
      <c r="B53" s="15" t="s">
        <v>199</v>
      </c>
      <c r="C53" s="25" t="s">
        <v>200</v>
      </c>
      <c r="D53" s="1">
        <v>6</v>
      </c>
      <c r="E53" s="1"/>
      <c r="F53" s="1"/>
      <c r="G53" s="1"/>
      <c r="H53" s="1"/>
      <c r="I53" s="1"/>
      <c r="J53" s="1"/>
      <c r="K53" s="1"/>
      <c r="L53" s="29">
        <v>14.7</v>
      </c>
      <c r="M53" s="1">
        <v>7</v>
      </c>
      <c r="N53" s="1"/>
      <c r="O53" s="1"/>
      <c r="P53" s="1"/>
      <c r="Q53" s="24">
        <f>VLOOKUP(D53,Παράμετροι!$A$4:$B$10,2)</f>
        <v>300</v>
      </c>
      <c r="R53" s="24">
        <f>VLOOKUP(E53,Παράμετροι!$D$4:$E$16,2)</f>
        <v>0</v>
      </c>
      <c r="S53" s="24">
        <f>VLOOKUP(F53,Παράμετροι!$D$4:$E$16,2,1)</f>
        <v>0</v>
      </c>
      <c r="T53" s="24">
        <f>VLOOKUP(G53,Παράμετροι!$G$4:$H$7,2,1)</f>
        <v>0</v>
      </c>
      <c r="U53" s="24">
        <f>VLOOKUP(H53,Παράμετροι!$G$4:$H$7,2,1)</f>
        <v>0</v>
      </c>
      <c r="V53" s="24">
        <f>VLOOKUP(I53,Παράμετροι!$J$4:$K$7,2,1)</f>
        <v>0</v>
      </c>
      <c r="W53" s="24">
        <f>VLOOKUP(J53,Παράμετροι!$M$4:$N$17,2,1)</f>
        <v>0</v>
      </c>
      <c r="X53" s="24">
        <f>VLOOKUP(K53,Παράμετροι!$M$4:$N$17,2,1)</f>
        <v>0</v>
      </c>
      <c r="Y53" s="24">
        <f t="shared" si="4"/>
        <v>294</v>
      </c>
      <c r="Z53" s="24">
        <f>VLOOKUP(M53,Παράμετροι!$S$4:$T$124,2,1)</f>
        <v>56</v>
      </c>
      <c r="AA53" s="24">
        <f>VLOOKUP(N53,Παράμετροι!$V$4:$W$124,2,1)</f>
        <v>0</v>
      </c>
      <c r="AB53" s="24">
        <f t="shared" si="5"/>
        <v>0</v>
      </c>
      <c r="AC53" s="24">
        <f t="shared" si="6"/>
        <v>0</v>
      </c>
      <c r="AD53" s="1">
        <f t="shared" si="7"/>
        <v>650</v>
      </c>
      <c r="AE53" s="1"/>
    </row>
    <row r="54" spans="1:31">
      <c r="A54" s="1">
        <v>54</v>
      </c>
      <c r="B54" s="15" t="s">
        <v>201</v>
      </c>
      <c r="C54" s="25" t="s">
        <v>131</v>
      </c>
      <c r="D54" s="1">
        <v>6</v>
      </c>
      <c r="E54" s="1"/>
      <c r="F54" s="1"/>
      <c r="G54" s="1"/>
      <c r="H54" s="1"/>
      <c r="I54" s="1"/>
      <c r="J54" s="1"/>
      <c r="K54" s="1"/>
      <c r="L54" s="29">
        <v>17.399999999999999</v>
      </c>
      <c r="M54" s="1"/>
      <c r="N54" s="1"/>
      <c r="O54" s="1"/>
      <c r="P54" s="1"/>
      <c r="Q54" s="24">
        <f>VLOOKUP(D54,Παράμετροι!$A$4:$B$10,2)</f>
        <v>300</v>
      </c>
      <c r="R54" s="24">
        <f>VLOOKUP(E54,Παράμετροι!$D$4:$E$16,2)</f>
        <v>0</v>
      </c>
      <c r="S54" s="24">
        <f>VLOOKUP(F54,Παράμετροι!$D$4:$E$16,2,1)</f>
        <v>0</v>
      </c>
      <c r="T54" s="24">
        <f>VLOOKUP(G54,Παράμετροι!$G$4:$H$7,2,1)</f>
        <v>0</v>
      </c>
      <c r="U54" s="24">
        <f>VLOOKUP(H54,Παράμετροι!$G$4:$H$7,2,1)</f>
        <v>0</v>
      </c>
      <c r="V54" s="24">
        <f>VLOOKUP(I54,Παράμετροι!$J$4:$K$7,2,1)</f>
        <v>0</v>
      </c>
      <c r="W54" s="24">
        <f>VLOOKUP(J54,Παράμετροι!$M$4:$N$17,2,1)</f>
        <v>0</v>
      </c>
      <c r="X54" s="24">
        <f>VLOOKUP(K54,Παράμετροι!$M$4:$N$17,2,1)</f>
        <v>0</v>
      </c>
      <c r="Y54" s="24">
        <f t="shared" si="4"/>
        <v>348</v>
      </c>
      <c r="Z54" s="24">
        <f>VLOOKUP(M54,Παράμετροι!$S$4:$T$124,2,1)</f>
        <v>0</v>
      </c>
      <c r="AA54" s="24">
        <f>VLOOKUP(N54,Παράμετροι!$V$4:$W$124,2,1)</f>
        <v>0</v>
      </c>
      <c r="AB54" s="24">
        <f t="shared" si="5"/>
        <v>0</v>
      </c>
      <c r="AC54" s="24">
        <f t="shared" si="6"/>
        <v>0</v>
      </c>
      <c r="AD54" s="1">
        <f t="shared" si="7"/>
        <v>648</v>
      </c>
      <c r="AE54" s="1"/>
    </row>
    <row r="55" spans="1:31">
      <c r="A55" s="1">
        <v>22</v>
      </c>
      <c r="B55" s="15" t="s">
        <v>160</v>
      </c>
      <c r="C55" s="25" t="s">
        <v>114</v>
      </c>
      <c r="D55" s="1">
        <v>6</v>
      </c>
      <c r="E55" s="1"/>
      <c r="F55" s="1"/>
      <c r="G55" s="1">
        <v>1</v>
      </c>
      <c r="H55" s="1"/>
      <c r="I55" s="1"/>
      <c r="J55" s="1"/>
      <c r="K55" s="1"/>
      <c r="L55" s="29">
        <v>13.33</v>
      </c>
      <c r="M55" s="1">
        <v>5</v>
      </c>
      <c r="N55" s="1"/>
      <c r="O55" s="1"/>
      <c r="P55" s="1"/>
      <c r="Q55" s="24">
        <f>VLOOKUP(D55,Παράμετροι!$A$4:$B$10,2)</f>
        <v>300</v>
      </c>
      <c r="R55" s="24">
        <f>VLOOKUP(E55,Παράμετροι!$D$4:$E$16,2)</f>
        <v>0</v>
      </c>
      <c r="S55" s="24">
        <f>VLOOKUP(F55,Παράμετροι!$D$4:$E$16,2,1)</f>
        <v>0</v>
      </c>
      <c r="T55" s="24">
        <f>VLOOKUP(G55,Παράμετροι!$G$4:$H$7,2,1)</f>
        <v>40</v>
      </c>
      <c r="U55" s="24">
        <f>VLOOKUP(H55,Παράμετροι!$G$4:$H$7,2,1)</f>
        <v>0</v>
      </c>
      <c r="V55" s="24">
        <f>VLOOKUP(I55,Παράμετροι!$J$4:$K$7,2,1)</f>
        <v>0</v>
      </c>
      <c r="W55" s="24">
        <f>VLOOKUP(J55,Παράμετροι!$M$4:$N$17,2,1)</f>
        <v>0</v>
      </c>
      <c r="X55" s="24">
        <f>VLOOKUP(K55,Παράμετροι!$M$4:$N$17,2,1)</f>
        <v>0</v>
      </c>
      <c r="Y55" s="24">
        <f t="shared" si="4"/>
        <v>266.60000000000002</v>
      </c>
      <c r="Z55" s="24">
        <f>VLOOKUP(M55,Παράμετροι!$S$4:$T$124,2,1)</f>
        <v>40</v>
      </c>
      <c r="AA55" s="24">
        <f>VLOOKUP(N55,Παράμετροι!$V$4:$W$124,2,1)</f>
        <v>0</v>
      </c>
      <c r="AB55" s="24">
        <f t="shared" si="5"/>
        <v>0</v>
      </c>
      <c r="AC55" s="24">
        <f t="shared" si="6"/>
        <v>0</v>
      </c>
      <c r="AD55" s="1">
        <f t="shared" si="7"/>
        <v>646.6</v>
      </c>
      <c r="AE55" s="1"/>
    </row>
    <row r="56" spans="1:31">
      <c r="A56" s="1">
        <v>32</v>
      </c>
      <c r="B56" s="15" t="s">
        <v>172</v>
      </c>
      <c r="C56" s="25" t="s">
        <v>173</v>
      </c>
      <c r="D56" s="1"/>
      <c r="E56" s="1"/>
      <c r="F56" s="1"/>
      <c r="G56" s="1"/>
      <c r="H56" s="1"/>
      <c r="I56" s="1"/>
      <c r="J56" s="1"/>
      <c r="K56" s="1"/>
      <c r="L56" s="29">
        <v>11.9</v>
      </c>
      <c r="M56" s="1"/>
      <c r="N56" s="1">
        <v>57</v>
      </c>
      <c r="O56" s="1"/>
      <c r="P56" s="1"/>
      <c r="Q56" s="24">
        <f>VLOOKUP(D56,Παράμετροι!$A$4:$B$10,2)</f>
        <v>0</v>
      </c>
      <c r="R56" s="24">
        <f>VLOOKUP(E56,Παράμετροι!$D$4:$E$16,2)</f>
        <v>0</v>
      </c>
      <c r="S56" s="24">
        <f>VLOOKUP(F56,Παράμετροι!$D$4:$E$16,2,1)</f>
        <v>0</v>
      </c>
      <c r="T56" s="24">
        <f>VLOOKUP(G56,Παράμετροι!$G$4:$H$7,2,1)</f>
        <v>0</v>
      </c>
      <c r="U56" s="24">
        <f>VLOOKUP(H56,Παράμετροι!$G$4:$H$7,2,1)</f>
        <v>0</v>
      </c>
      <c r="V56" s="24">
        <f>VLOOKUP(I56,Παράμετροι!$J$4:$K$7,2,1)</f>
        <v>0</v>
      </c>
      <c r="W56" s="24">
        <f>VLOOKUP(J56,Παράμετροι!$M$4:$N$17,2,1)</f>
        <v>0</v>
      </c>
      <c r="X56" s="24">
        <f>VLOOKUP(K56,Παράμετροι!$M$4:$N$17,2,1)</f>
        <v>0</v>
      </c>
      <c r="Y56" s="24">
        <f t="shared" si="4"/>
        <v>238</v>
      </c>
      <c r="Z56" s="24">
        <f>VLOOKUP(M56,Παράμετροι!$S$4:$T$124,2,1)</f>
        <v>0</v>
      </c>
      <c r="AA56" s="24">
        <f>VLOOKUP(N56,Παράμετροι!$V$4:$W$124,2,1)</f>
        <v>399</v>
      </c>
      <c r="AB56" s="24">
        <f t="shared" si="5"/>
        <v>0</v>
      </c>
      <c r="AC56" s="24">
        <f t="shared" si="6"/>
        <v>0</v>
      </c>
      <c r="AD56" s="1">
        <f t="shared" si="7"/>
        <v>637</v>
      </c>
      <c r="AE56" s="1"/>
    </row>
    <row r="57" spans="1:31">
      <c r="A57" s="1">
        <v>70</v>
      </c>
      <c r="B57" s="15" t="s">
        <v>220</v>
      </c>
      <c r="C57" s="25" t="s">
        <v>118</v>
      </c>
      <c r="D57" s="1">
        <v>6</v>
      </c>
      <c r="E57" s="1"/>
      <c r="F57" s="1"/>
      <c r="G57" s="1"/>
      <c r="H57" s="1"/>
      <c r="I57" s="1">
        <v>1</v>
      </c>
      <c r="J57" s="1"/>
      <c r="K57" s="1"/>
      <c r="L57" s="29">
        <v>13.09</v>
      </c>
      <c r="M57" s="1">
        <v>5</v>
      </c>
      <c r="N57" s="1"/>
      <c r="O57" s="1"/>
      <c r="P57" s="1"/>
      <c r="Q57" s="24">
        <f>VLOOKUP(D57,Παράμετροι!$A$4:$B$10,2)</f>
        <v>300</v>
      </c>
      <c r="R57" s="24">
        <f>VLOOKUP(E57,Παράμετροι!$D$4:$E$16,2)</f>
        <v>0</v>
      </c>
      <c r="S57" s="24">
        <f>VLOOKUP(F57,Παράμετροι!$D$4:$E$16,2,1)</f>
        <v>0</v>
      </c>
      <c r="T57" s="24">
        <f>VLOOKUP(G57,Παράμετροι!$G$4:$H$7,2,1)</f>
        <v>0</v>
      </c>
      <c r="U57" s="24">
        <f>VLOOKUP(H57,Παράμετροι!$G$4:$H$7,2,1)</f>
        <v>0</v>
      </c>
      <c r="V57" s="24">
        <f>VLOOKUP(I57,Παράμετροι!$J$4:$K$7,2,1)</f>
        <v>30</v>
      </c>
      <c r="W57" s="24">
        <f>VLOOKUP(J57,Παράμετροι!$M$4:$N$17,2,1)</f>
        <v>0</v>
      </c>
      <c r="X57" s="24">
        <f>VLOOKUP(K57,Παράμετροι!$M$4:$N$17,2,1)</f>
        <v>0</v>
      </c>
      <c r="Y57" s="24">
        <f t="shared" si="4"/>
        <v>261.8</v>
      </c>
      <c r="Z57" s="24">
        <f>VLOOKUP(M57,Παράμετροι!$S$4:$T$124,2,1)</f>
        <v>40</v>
      </c>
      <c r="AA57" s="24">
        <f>VLOOKUP(N57,Παράμετροι!$V$4:$W$124,2,1)</f>
        <v>0</v>
      </c>
      <c r="AB57" s="24">
        <f t="shared" si="5"/>
        <v>0</v>
      </c>
      <c r="AC57" s="24">
        <f t="shared" si="6"/>
        <v>0</v>
      </c>
      <c r="AD57" s="1">
        <f t="shared" si="7"/>
        <v>631.79999999999995</v>
      </c>
      <c r="AE57" s="1"/>
    </row>
    <row r="58" spans="1:31">
      <c r="A58" s="1">
        <v>23</v>
      </c>
      <c r="B58" s="15" t="s">
        <v>161</v>
      </c>
      <c r="C58" s="25" t="s">
        <v>105</v>
      </c>
      <c r="D58" s="1">
        <v>0</v>
      </c>
      <c r="E58" s="1"/>
      <c r="F58" s="1"/>
      <c r="G58" s="1">
        <v>1</v>
      </c>
      <c r="H58" s="1"/>
      <c r="I58" s="1"/>
      <c r="J58" s="1"/>
      <c r="K58" s="1"/>
      <c r="L58" s="29">
        <v>12.36</v>
      </c>
      <c r="M58" s="1"/>
      <c r="N58" s="1">
        <v>49</v>
      </c>
      <c r="O58" s="1"/>
      <c r="P58" s="1"/>
      <c r="Q58" s="24">
        <f>VLOOKUP(D58,Παράμετροι!$A$4:$B$10,2)</f>
        <v>0</v>
      </c>
      <c r="R58" s="24">
        <f>VLOOKUP(E58,Παράμετροι!$D$4:$E$16,2)</f>
        <v>0</v>
      </c>
      <c r="S58" s="24">
        <f>VLOOKUP(F58,Παράμετροι!$D$4:$E$16,2,1)</f>
        <v>0</v>
      </c>
      <c r="T58" s="24">
        <f>VLOOKUP(G58,Παράμετροι!$G$4:$H$7,2,1)</f>
        <v>40</v>
      </c>
      <c r="U58" s="24">
        <f>VLOOKUP(H58,Παράμετροι!$G$4:$H$7,2,1)</f>
        <v>0</v>
      </c>
      <c r="V58" s="24">
        <f>VLOOKUP(I58,Παράμετροι!$J$4:$K$7,2,1)</f>
        <v>0</v>
      </c>
      <c r="W58" s="24">
        <f>VLOOKUP(J58,Παράμετροι!$M$4:$N$17,2,1)</f>
        <v>0</v>
      </c>
      <c r="X58" s="24">
        <f>VLOOKUP(K58,Παράμετροι!$M$4:$N$17,2,1)</f>
        <v>0</v>
      </c>
      <c r="Y58" s="24">
        <f t="shared" si="4"/>
        <v>247.2</v>
      </c>
      <c r="Z58" s="24">
        <f>VLOOKUP(M58,Παράμετροι!$S$4:$T$124,2,1)</f>
        <v>0</v>
      </c>
      <c r="AA58" s="24">
        <f>VLOOKUP(N58,Παράμετροι!$V$4:$W$124,2,1)</f>
        <v>343</v>
      </c>
      <c r="AB58" s="24">
        <f t="shared" si="5"/>
        <v>0</v>
      </c>
      <c r="AC58" s="24">
        <f t="shared" si="6"/>
        <v>0</v>
      </c>
      <c r="AD58" s="1">
        <f t="shared" si="7"/>
        <v>630.20000000000005</v>
      </c>
      <c r="AE58" s="1"/>
    </row>
    <row r="59" spans="1:31">
      <c r="A59" s="1">
        <v>18</v>
      </c>
      <c r="B59" s="15" t="s">
        <v>155</v>
      </c>
      <c r="C59" s="25" t="s">
        <v>156</v>
      </c>
      <c r="D59" s="1"/>
      <c r="E59" s="1"/>
      <c r="F59" s="1"/>
      <c r="G59" s="1"/>
      <c r="H59" s="1"/>
      <c r="I59" s="1">
        <v>1</v>
      </c>
      <c r="J59" s="1"/>
      <c r="K59" s="1"/>
      <c r="L59" s="29">
        <v>12.6</v>
      </c>
      <c r="M59" s="1"/>
      <c r="N59" s="1">
        <v>49</v>
      </c>
      <c r="O59" s="1"/>
      <c r="P59" s="1"/>
      <c r="Q59" s="24">
        <f>VLOOKUP(D59,Παράμετροι!$A$4:$B$10,2)</f>
        <v>0</v>
      </c>
      <c r="R59" s="24">
        <f>VLOOKUP(E59,Παράμετροι!$D$4:$E$16,2)</f>
        <v>0</v>
      </c>
      <c r="S59" s="24">
        <f>VLOOKUP(F59,Παράμετροι!$D$4:$E$16,2,1)</f>
        <v>0</v>
      </c>
      <c r="T59" s="24">
        <f>VLOOKUP(G59,Παράμετροι!$G$4:$H$7,2,1)</f>
        <v>0</v>
      </c>
      <c r="U59" s="24">
        <f>VLOOKUP(H59,Παράμετροι!$G$4:$H$7,2,1)</f>
        <v>0</v>
      </c>
      <c r="V59" s="24">
        <f>VLOOKUP(I59,Παράμετροι!$J$4:$K$7,2,1)</f>
        <v>30</v>
      </c>
      <c r="W59" s="24">
        <f>VLOOKUP(J59,Παράμετροι!$M$4:$N$17,2,1)</f>
        <v>0</v>
      </c>
      <c r="X59" s="24">
        <f>VLOOKUP(K59,Παράμετροι!$M$4:$N$17,2,1)</f>
        <v>0</v>
      </c>
      <c r="Y59" s="24">
        <f t="shared" si="4"/>
        <v>252</v>
      </c>
      <c r="Z59" s="24">
        <f>VLOOKUP(M59,Παράμετροι!$S$4:$T$124,2,1)</f>
        <v>0</v>
      </c>
      <c r="AA59" s="24">
        <f>VLOOKUP(N59,Παράμετροι!$V$4:$W$124,2,1)</f>
        <v>343</v>
      </c>
      <c r="AB59" s="24">
        <f t="shared" si="5"/>
        <v>0</v>
      </c>
      <c r="AC59" s="24">
        <f t="shared" si="6"/>
        <v>0</v>
      </c>
      <c r="AD59" s="1">
        <f t="shared" si="7"/>
        <v>625</v>
      </c>
      <c r="AE59" s="1"/>
    </row>
    <row r="60" spans="1:31">
      <c r="A60" s="1">
        <v>71</v>
      </c>
      <c r="B60" s="15" t="s">
        <v>221</v>
      </c>
      <c r="C60" s="25" t="s">
        <v>130</v>
      </c>
      <c r="D60" s="1">
        <v>6</v>
      </c>
      <c r="E60" s="1"/>
      <c r="F60" s="1"/>
      <c r="G60" s="1"/>
      <c r="H60" s="1"/>
      <c r="I60" s="1"/>
      <c r="J60" s="1">
        <v>1</v>
      </c>
      <c r="K60" s="1"/>
      <c r="L60" s="29">
        <v>13.5</v>
      </c>
      <c r="M60" s="1"/>
      <c r="N60" s="1"/>
      <c r="O60" s="1"/>
      <c r="P60" s="1"/>
      <c r="Q60" s="24">
        <f>VLOOKUP(D60,Παράμετροι!$A$4:$B$10,2)</f>
        <v>300</v>
      </c>
      <c r="R60" s="24">
        <f>VLOOKUP(E60,Παράμετροι!$D$4:$E$16,2)</f>
        <v>0</v>
      </c>
      <c r="S60" s="24">
        <f>VLOOKUP(F60,Παράμετροι!$D$4:$E$16,2,1)</f>
        <v>0</v>
      </c>
      <c r="T60" s="24">
        <f>VLOOKUP(G60,Παράμετροι!$G$4:$H$7,2,1)</f>
        <v>0</v>
      </c>
      <c r="U60" s="24">
        <f>VLOOKUP(H60,Παράμετροι!$G$4:$H$7,2,1)</f>
        <v>0</v>
      </c>
      <c r="V60" s="24">
        <f>VLOOKUP(I60,Παράμετροι!$J$4:$K$7,2,1)</f>
        <v>0</v>
      </c>
      <c r="W60" s="24">
        <f>VLOOKUP(J60,Παράμετροι!$M$4:$N$17,2,1)</f>
        <v>50</v>
      </c>
      <c r="X60" s="24">
        <f>VLOOKUP(K60,Παράμετροι!$M$4:$N$17,2,1)</f>
        <v>0</v>
      </c>
      <c r="Y60" s="24">
        <f t="shared" si="4"/>
        <v>270</v>
      </c>
      <c r="Z60" s="24">
        <f>VLOOKUP(M60,Παράμετροι!$S$4:$T$124,2,1)</f>
        <v>0</v>
      </c>
      <c r="AA60" s="24">
        <f>VLOOKUP(N60,Παράμετροι!$V$4:$W$124,2,1)</f>
        <v>0</v>
      </c>
      <c r="AB60" s="24">
        <f t="shared" si="5"/>
        <v>0</v>
      </c>
      <c r="AC60" s="24">
        <f t="shared" si="6"/>
        <v>0</v>
      </c>
      <c r="AD60" s="1">
        <f t="shared" si="7"/>
        <v>620</v>
      </c>
      <c r="AE60" s="1"/>
    </row>
    <row r="61" spans="1:31">
      <c r="A61" s="1">
        <v>65</v>
      </c>
      <c r="B61" s="15" t="s">
        <v>214</v>
      </c>
      <c r="C61" s="25" t="s">
        <v>131</v>
      </c>
      <c r="D61" s="1">
        <v>6</v>
      </c>
      <c r="E61" s="1"/>
      <c r="F61" s="1"/>
      <c r="G61" s="1"/>
      <c r="H61" s="1"/>
      <c r="I61" s="1"/>
      <c r="J61" s="1"/>
      <c r="K61" s="1"/>
      <c r="L61" s="29">
        <v>12.9</v>
      </c>
      <c r="M61" s="1"/>
      <c r="N61" s="1">
        <v>7</v>
      </c>
      <c r="O61" s="1"/>
      <c r="P61" s="1"/>
      <c r="Q61" s="24">
        <f>VLOOKUP(D61,Παράμετροι!$A$4:$B$10,2)</f>
        <v>300</v>
      </c>
      <c r="R61" s="24">
        <f>VLOOKUP(E61,Παράμετροι!$D$4:$E$16,2)</f>
        <v>0</v>
      </c>
      <c r="S61" s="24">
        <f>VLOOKUP(F61,Παράμετροι!$D$4:$E$16,2,1)</f>
        <v>0</v>
      </c>
      <c r="T61" s="24">
        <f>VLOOKUP(G61,Παράμετροι!$G$4:$H$7,2,1)</f>
        <v>0</v>
      </c>
      <c r="U61" s="24">
        <f>VLOOKUP(H61,Παράμετροι!$G$4:$H$7,2,1)</f>
        <v>0</v>
      </c>
      <c r="V61" s="24">
        <f>VLOOKUP(I61,Παράμετροι!$J$4:$K$7,2,1)</f>
        <v>0</v>
      </c>
      <c r="W61" s="24">
        <f>VLOOKUP(J61,Παράμετροι!$M$4:$N$17,2,1)</f>
        <v>0</v>
      </c>
      <c r="X61" s="24">
        <f>VLOOKUP(K61,Παράμετροι!$M$4:$N$17,2,1)</f>
        <v>0</v>
      </c>
      <c r="Y61" s="24">
        <f t="shared" si="4"/>
        <v>258</v>
      </c>
      <c r="Z61" s="24">
        <f>VLOOKUP(M61,Παράμετροι!$S$4:$T$124,2,1)</f>
        <v>0</v>
      </c>
      <c r="AA61" s="24">
        <f>VLOOKUP(N61,Παράμετροι!$V$4:$W$124,2,1)</f>
        <v>49</v>
      </c>
      <c r="AB61" s="24">
        <f t="shared" si="5"/>
        <v>0</v>
      </c>
      <c r="AC61" s="24">
        <f t="shared" si="6"/>
        <v>0</v>
      </c>
      <c r="AD61" s="1">
        <f t="shared" si="7"/>
        <v>607</v>
      </c>
      <c r="AE61" s="1"/>
    </row>
    <row r="62" spans="1:31">
      <c r="A62" s="1">
        <v>6</v>
      </c>
      <c r="B62" s="15" t="s">
        <v>119</v>
      </c>
      <c r="C62" s="25" t="s">
        <v>143</v>
      </c>
      <c r="D62" s="1">
        <v>6</v>
      </c>
      <c r="E62" s="1"/>
      <c r="F62" s="1"/>
      <c r="G62" s="1"/>
      <c r="H62" s="1"/>
      <c r="I62" s="1"/>
      <c r="J62" s="1"/>
      <c r="K62" s="1"/>
      <c r="L62" s="29">
        <v>14.9</v>
      </c>
      <c r="M62" s="1"/>
      <c r="N62" s="1"/>
      <c r="O62" s="1"/>
      <c r="P62" s="1"/>
      <c r="Q62" s="24">
        <f>VLOOKUP(D62,Παράμετροι!$A$4:$B$10,2)</f>
        <v>300</v>
      </c>
      <c r="R62" s="24">
        <f>VLOOKUP(E62,Παράμετροι!$D$4:$E$16,2)</f>
        <v>0</v>
      </c>
      <c r="S62" s="24">
        <f>VLOOKUP(F62,Παράμετροι!$D$4:$E$16,2,1)</f>
        <v>0</v>
      </c>
      <c r="T62" s="24">
        <f>VLOOKUP(G62,Παράμετροι!$G$4:$H$7,2,1)</f>
        <v>0</v>
      </c>
      <c r="U62" s="24">
        <f>VLOOKUP(H62,Παράμετροι!$G$4:$H$7,2,1)</f>
        <v>0</v>
      </c>
      <c r="V62" s="24">
        <f>VLOOKUP(I62,Παράμετροι!$J$4:$K$7,2,1)</f>
        <v>0</v>
      </c>
      <c r="W62" s="24">
        <f>VLOOKUP(J62,Παράμετροι!$M$4:$N$17,2,1)</f>
        <v>0</v>
      </c>
      <c r="X62" s="24">
        <f>VLOOKUP(K62,Παράμετροι!$M$4:$N$17,2,1)</f>
        <v>0</v>
      </c>
      <c r="Y62" s="24">
        <f t="shared" si="4"/>
        <v>298</v>
      </c>
      <c r="Z62" s="24">
        <f>VLOOKUP(M62,Παράμετροι!$S$4:$T$124,2,1)</f>
        <v>0</v>
      </c>
      <c r="AA62" s="24">
        <f>VLOOKUP(N62,Παράμετροι!$V$4:$W$124,2,1)</f>
        <v>0</v>
      </c>
      <c r="AB62" s="24">
        <f t="shared" si="5"/>
        <v>0</v>
      </c>
      <c r="AC62" s="24">
        <f t="shared" si="6"/>
        <v>0</v>
      </c>
      <c r="AD62" s="1">
        <f t="shared" si="7"/>
        <v>598</v>
      </c>
      <c r="AE62" s="1"/>
    </row>
    <row r="63" spans="1:31">
      <c r="A63" s="1">
        <v>16</v>
      </c>
      <c r="B63" s="15" t="s">
        <v>153</v>
      </c>
      <c r="C63" s="25" t="s">
        <v>111</v>
      </c>
      <c r="D63" s="1">
        <v>6</v>
      </c>
      <c r="E63" s="1"/>
      <c r="F63" s="1"/>
      <c r="G63" s="1"/>
      <c r="H63" s="1"/>
      <c r="I63" s="1"/>
      <c r="J63" s="1"/>
      <c r="K63" s="1"/>
      <c r="L63" s="29">
        <v>14.54</v>
      </c>
      <c r="M63" s="1"/>
      <c r="N63" s="1"/>
      <c r="O63" s="1"/>
      <c r="P63" s="1"/>
      <c r="Q63" s="24">
        <f>VLOOKUP(D63,Παράμετροι!$A$4:$B$10,2)</f>
        <v>300</v>
      </c>
      <c r="R63" s="24">
        <f>VLOOKUP(E63,Παράμετροι!$D$4:$E$16,2)</f>
        <v>0</v>
      </c>
      <c r="S63" s="24">
        <f>VLOOKUP(F63,Παράμετροι!$D$4:$E$16,2,1)</f>
        <v>0</v>
      </c>
      <c r="T63" s="24">
        <f>VLOOKUP(G63,Παράμετροι!$G$4:$H$7,2,1)</f>
        <v>0</v>
      </c>
      <c r="U63" s="24">
        <f>VLOOKUP(H63,Παράμετροι!$G$4:$H$7,2,1)</f>
        <v>0</v>
      </c>
      <c r="V63" s="24">
        <f>VLOOKUP(I63,Παράμετροι!$J$4:$K$7,2,1)</f>
        <v>0</v>
      </c>
      <c r="W63" s="24">
        <f>VLOOKUP(J63,Παράμετροι!$M$4:$N$17,2,1)</f>
        <v>0</v>
      </c>
      <c r="X63" s="24">
        <f>VLOOKUP(K63,Παράμετροι!$M$4:$N$17,2,1)</f>
        <v>0</v>
      </c>
      <c r="Y63" s="24">
        <f t="shared" si="4"/>
        <v>290.79999999999995</v>
      </c>
      <c r="Z63" s="24">
        <f>VLOOKUP(M63,Παράμετροι!$S$4:$T$124,2,1)</f>
        <v>0</v>
      </c>
      <c r="AA63" s="24">
        <f>VLOOKUP(N63,Παράμετροι!$V$4:$W$124,2,1)</f>
        <v>0</v>
      </c>
      <c r="AB63" s="24">
        <f t="shared" si="5"/>
        <v>0</v>
      </c>
      <c r="AC63" s="24">
        <f t="shared" si="6"/>
        <v>0</v>
      </c>
      <c r="AD63" s="1">
        <f t="shared" si="7"/>
        <v>590.79999999999995</v>
      </c>
      <c r="AE63" s="1"/>
    </row>
    <row r="64" spans="1:31">
      <c r="A64" s="1">
        <v>60</v>
      </c>
      <c r="B64" s="15" t="s">
        <v>208</v>
      </c>
      <c r="C64" s="25" t="s">
        <v>120</v>
      </c>
      <c r="D64" s="1"/>
      <c r="E64" s="1"/>
      <c r="F64" s="1"/>
      <c r="G64" s="1"/>
      <c r="H64" s="1"/>
      <c r="I64" s="1">
        <v>2</v>
      </c>
      <c r="J64" s="1"/>
      <c r="K64" s="1"/>
      <c r="L64" s="29">
        <v>13</v>
      </c>
      <c r="M64" s="1"/>
      <c r="N64" s="1">
        <v>37</v>
      </c>
      <c r="O64" s="1"/>
      <c r="P64" s="1"/>
      <c r="Q64" s="24">
        <f>VLOOKUP(D64,Παράμετροι!$A$4:$B$10,2)</f>
        <v>0</v>
      </c>
      <c r="R64" s="24">
        <f>VLOOKUP(E64,Παράμετροι!$D$4:$E$16,2)</f>
        <v>0</v>
      </c>
      <c r="S64" s="24">
        <f>VLOOKUP(F64,Παράμετροι!$D$4:$E$16,2,1)</f>
        <v>0</v>
      </c>
      <c r="T64" s="24">
        <f>VLOOKUP(G64,Παράμετροι!$G$4:$H$7,2,1)</f>
        <v>0</v>
      </c>
      <c r="U64" s="24">
        <f>VLOOKUP(H64,Παράμετροι!$G$4:$H$7,2,1)</f>
        <v>0</v>
      </c>
      <c r="V64" s="24">
        <f>VLOOKUP(I64,Παράμετροι!$J$4:$K$7,2,1)</f>
        <v>60</v>
      </c>
      <c r="W64" s="24">
        <f>VLOOKUP(J64,Παράμετροι!$M$4:$N$17,2,1)</f>
        <v>0</v>
      </c>
      <c r="X64" s="24">
        <f>VLOOKUP(K64,Παράμετροι!$M$4:$N$17,2,1)</f>
        <v>0</v>
      </c>
      <c r="Y64" s="24">
        <f t="shared" si="4"/>
        <v>260</v>
      </c>
      <c r="Z64" s="24">
        <f>VLOOKUP(M64,Παράμετροι!$S$4:$T$124,2,1)</f>
        <v>0</v>
      </c>
      <c r="AA64" s="24">
        <f>VLOOKUP(N64,Παράμετροι!$V$4:$W$124,2,1)</f>
        <v>259</v>
      </c>
      <c r="AB64" s="24">
        <f t="shared" si="5"/>
        <v>0</v>
      </c>
      <c r="AC64" s="24">
        <f t="shared" si="6"/>
        <v>0</v>
      </c>
      <c r="AD64" s="1">
        <f t="shared" si="7"/>
        <v>579</v>
      </c>
      <c r="AE64" s="1"/>
    </row>
    <row r="65" spans="1:31">
      <c r="A65" s="1">
        <v>66</v>
      </c>
      <c r="B65" s="15" t="s">
        <v>215</v>
      </c>
      <c r="C65" s="25" t="s">
        <v>216</v>
      </c>
      <c r="D65" s="1">
        <v>6</v>
      </c>
      <c r="E65" s="1"/>
      <c r="F65" s="1"/>
      <c r="G65" s="1"/>
      <c r="H65" s="1"/>
      <c r="I65" s="1"/>
      <c r="J65" s="1"/>
      <c r="K65" s="1"/>
      <c r="L65" s="29">
        <v>13.63</v>
      </c>
      <c r="M65" s="1"/>
      <c r="N65" s="1"/>
      <c r="O65" s="1"/>
      <c r="P65" s="1"/>
      <c r="Q65" s="24">
        <f>VLOOKUP(D65,Παράμετροι!$A$4:$B$10,2)</f>
        <v>300</v>
      </c>
      <c r="R65" s="24">
        <f>VLOOKUP(E65,Παράμετροι!$D$4:$E$16,2)</f>
        <v>0</v>
      </c>
      <c r="S65" s="24">
        <f>VLOOKUP(F65,Παράμετροι!$D$4:$E$16,2,1)</f>
        <v>0</v>
      </c>
      <c r="T65" s="24">
        <f>VLOOKUP(G65,Παράμετροι!$G$4:$H$7,2,1)</f>
        <v>0</v>
      </c>
      <c r="U65" s="24">
        <f>VLOOKUP(H65,Παράμετροι!$G$4:$H$7,2,1)</f>
        <v>0</v>
      </c>
      <c r="V65" s="24">
        <f>VLOOKUP(I65,Παράμετροι!$J$4:$K$7,2,1)</f>
        <v>0</v>
      </c>
      <c r="W65" s="24">
        <f>VLOOKUP(J65,Παράμετροι!$M$4:$N$17,2,1)</f>
        <v>0</v>
      </c>
      <c r="X65" s="24">
        <f>VLOOKUP(K65,Παράμετροι!$M$4:$N$17,2,1)</f>
        <v>0</v>
      </c>
      <c r="Y65" s="24">
        <f t="shared" si="4"/>
        <v>272.60000000000002</v>
      </c>
      <c r="Z65" s="24">
        <f>VLOOKUP(M65,Παράμετροι!$S$4:$T$124,2,1)</f>
        <v>0</v>
      </c>
      <c r="AA65" s="24">
        <f>VLOOKUP(N65,Παράμετροι!$V$4:$W$124,2,1)</f>
        <v>0</v>
      </c>
      <c r="AB65" s="24">
        <f t="shared" si="5"/>
        <v>0</v>
      </c>
      <c r="AC65" s="24">
        <f t="shared" si="6"/>
        <v>0</v>
      </c>
      <c r="AD65" s="1">
        <f t="shared" si="7"/>
        <v>572.6</v>
      </c>
      <c r="AE65" s="1"/>
    </row>
    <row r="66" spans="1:31">
      <c r="A66" s="1">
        <v>82</v>
      </c>
      <c r="B66" s="15" t="s">
        <v>115</v>
      </c>
      <c r="C66" s="25" t="s">
        <v>116</v>
      </c>
      <c r="D66" s="1">
        <v>6</v>
      </c>
      <c r="E66" s="1"/>
      <c r="F66" s="1"/>
      <c r="G66" s="1"/>
      <c r="H66" s="1"/>
      <c r="I66" s="1"/>
      <c r="J66" s="1"/>
      <c r="K66" s="1"/>
      <c r="L66" s="29">
        <v>12.8</v>
      </c>
      <c r="M66" s="1"/>
      <c r="N66" s="1"/>
      <c r="O66" s="1"/>
      <c r="P66" s="1"/>
      <c r="Q66" s="24">
        <f>VLOOKUP(D66,Παράμετροι!$A$4:$B$10,2)</f>
        <v>300</v>
      </c>
      <c r="R66" s="24">
        <f>VLOOKUP(E66,Παράμετροι!$D$4:$E$16,2)</f>
        <v>0</v>
      </c>
      <c r="S66" s="24">
        <f>VLOOKUP(F66,Παράμετροι!$D$4:$E$16,2,1)</f>
        <v>0</v>
      </c>
      <c r="T66" s="24">
        <f>VLOOKUP(G66,Παράμετροι!$G$4:$H$7,2,1)</f>
        <v>0</v>
      </c>
      <c r="U66" s="24">
        <f>VLOOKUP(H66,Παράμετροι!$G$4:$H$7,2,1)</f>
        <v>0</v>
      </c>
      <c r="V66" s="24">
        <f>VLOOKUP(I66,Παράμετροι!$J$4:$K$7,2,1)</f>
        <v>0</v>
      </c>
      <c r="W66" s="24">
        <f>VLOOKUP(J66,Παράμετροι!$M$4:$N$17,2,1)</f>
        <v>0</v>
      </c>
      <c r="X66" s="24">
        <f>VLOOKUP(K66,Παράμετροι!$M$4:$N$17,2,1)</f>
        <v>0</v>
      </c>
      <c r="Y66" s="24">
        <f t="shared" si="4"/>
        <v>256</v>
      </c>
      <c r="Z66" s="24">
        <f>VLOOKUP(M66,Παράμετροι!$S$4:$T$124,2,1)</f>
        <v>0</v>
      </c>
      <c r="AA66" s="24">
        <f>VLOOKUP(N66,Παράμετροι!$V$4:$W$124,2,1)</f>
        <v>0</v>
      </c>
      <c r="AB66" s="24">
        <f t="shared" si="5"/>
        <v>0</v>
      </c>
      <c r="AC66" s="24">
        <f t="shared" si="6"/>
        <v>0</v>
      </c>
      <c r="AD66" s="1">
        <f t="shared" si="7"/>
        <v>556</v>
      </c>
      <c r="AE66" s="1"/>
    </row>
    <row r="67" spans="1:31">
      <c r="A67" s="1">
        <v>33</v>
      </c>
      <c r="B67" s="15" t="s">
        <v>174</v>
      </c>
      <c r="C67" s="25" t="s">
        <v>175</v>
      </c>
      <c r="D67" s="1"/>
      <c r="E67" s="1"/>
      <c r="F67" s="1"/>
      <c r="G67" s="1"/>
      <c r="H67" s="1"/>
      <c r="I67" s="1">
        <v>1</v>
      </c>
      <c r="J67" s="1"/>
      <c r="K67" s="1"/>
      <c r="L67" s="29">
        <v>14.9</v>
      </c>
      <c r="M67" s="1">
        <v>18</v>
      </c>
      <c r="N67" s="1">
        <v>11</v>
      </c>
      <c r="O67" s="1"/>
      <c r="P67" s="1"/>
      <c r="Q67" s="24">
        <f>VLOOKUP(D67,Παράμετροι!$A$4:$B$10,2)</f>
        <v>0</v>
      </c>
      <c r="R67" s="24">
        <f>VLOOKUP(E67,Παράμετροι!$D$4:$E$16,2)</f>
        <v>0</v>
      </c>
      <c r="S67" s="24">
        <f>VLOOKUP(F67,Παράμετροι!$D$4:$E$16,2,1)</f>
        <v>0</v>
      </c>
      <c r="T67" s="24">
        <f>VLOOKUP(G67,Παράμετροι!$G$4:$H$7,2,1)</f>
        <v>0</v>
      </c>
      <c r="U67" s="24">
        <f>VLOOKUP(H67,Παράμετροι!$G$4:$H$7,2,1)</f>
        <v>0</v>
      </c>
      <c r="V67" s="24">
        <f>VLOOKUP(I67,Παράμετροι!$J$4:$K$7,2,1)</f>
        <v>30</v>
      </c>
      <c r="W67" s="24">
        <f>VLOOKUP(J67,Παράμετροι!$M$4:$N$17,2,1)</f>
        <v>0</v>
      </c>
      <c r="X67" s="24">
        <f>VLOOKUP(K67,Παράμετροι!$M$4:$N$17,2,1)</f>
        <v>0</v>
      </c>
      <c r="Y67" s="24">
        <f t="shared" si="4"/>
        <v>298</v>
      </c>
      <c r="Z67" s="24">
        <f>VLOOKUP(M67,Παράμετροι!$S$4:$T$124,2,1)</f>
        <v>144</v>
      </c>
      <c r="AA67" s="24">
        <f>VLOOKUP(N67,Παράμετροι!$V$4:$W$124,2,1)</f>
        <v>77</v>
      </c>
      <c r="AB67" s="24">
        <f t="shared" si="5"/>
        <v>0</v>
      </c>
      <c r="AC67" s="24">
        <f t="shared" si="6"/>
        <v>0</v>
      </c>
      <c r="AD67" s="1">
        <f t="shared" si="7"/>
        <v>549</v>
      </c>
      <c r="AE67" s="1"/>
    </row>
    <row r="68" spans="1:31">
      <c r="A68" s="1">
        <v>64</v>
      </c>
      <c r="B68" s="15" t="s">
        <v>213</v>
      </c>
      <c r="C68" s="25" t="s">
        <v>106</v>
      </c>
      <c r="D68" s="1"/>
      <c r="E68" s="1"/>
      <c r="F68" s="1"/>
      <c r="G68" s="1"/>
      <c r="H68" s="1"/>
      <c r="I68" s="1"/>
      <c r="J68" s="1"/>
      <c r="K68" s="1"/>
      <c r="L68" s="29">
        <v>15.9</v>
      </c>
      <c r="M68" s="1"/>
      <c r="N68" s="1">
        <v>31</v>
      </c>
      <c r="O68" s="1"/>
      <c r="P68" s="1"/>
      <c r="Q68" s="24">
        <f>VLOOKUP(D68,Παράμετροι!$A$4:$B$10,2)</f>
        <v>0</v>
      </c>
      <c r="R68" s="24">
        <f>VLOOKUP(E68,Παράμετροι!$D$4:$E$16,2)</f>
        <v>0</v>
      </c>
      <c r="S68" s="24">
        <f>VLOOKUP(F68,Παράμετροι!$D$4:$E$16,2,1)</f>
        <v>0</v>
      </c>
      <c r="T68" s="24">
        <f>VLOOKUP(G68,Παράμετροι!$G$4:$H$7,2,1)</f>
        <v>0</v>
      </c>
      <c r="U68" s="24">
        <f>VLOOKUP(H68,Παράμετροι!$G$4:$H$7,2,1)</f>
        <v>0</v>
      </c>
      <c r="V68" s="24">
        <f>VLOOKUP(I68,Παράμετροι!$J$4:$K$7,2,1)</f>
        <v>0</v>
      </c>
      <c r="W68" s="24">
        <f>VLOOKUP(J68,Παράμετροι!$M$4:$N$17,2,1)</f>
        <v>0</v>
      </c>
      <c r="X68" s="24">
        <f>VLOOKUP(K68,Παράμετροι!$M$4:$N$17,2,1)</f>
        <v>0</v>
      </c>
      <c r="Y68" s="24">
        <f t="shared" si="4"/>
        <v>318</v>
      </c>
      <c r="Z68" s="24">
        <f>VLOOKUP(M68,Παράμετροι!$S$4:$T$124,2,1)</f>
        <v>0</v>
      </c>
      <c r="AA68" s="24">
        <f>VLOOKUP(N68,Παράμετροι!$V$4:$W$124,2,1)</f>
        <v>217</v>
      </c>
      <c r="AB68" s="24">
        <f t="shared" si="5"/>
        <v>0</v>
      </c>
      <c r="AC68" s="24">
        <f t="shared" si="6"/>
        <v>0</v>
      </c>
      <c r="AD68" s="1">
        <f t="shared" si="7"/>
        <v>535</v>
      </c>
      <c r="AE68" s="1"/>
    </row>
    <row r="69" spans="1:31">
      <c r="A69" s="1">
        <v>15</v>
      </c>
      <c r="B69" s="15" t="s">
        <v>152</v>
      </c>
      <c r="C69" s="25" t="s">
        <v>108</v>
      </c>
      <c r="D69" s="1"/>
      <c r="E69" s="1"/>
      <c r="F69" s="1">
        <v>4</v>
      </c>
      <c r="G69" s="1"/>
      <c r="H69" s="1"/>
      <c r="I69" s="1"/>
      <c r="J69" s="1"/>
      <c r="K69" s="1"/>
      <c r="L69" s="29">
        <v>16.5</v>
      </c>
      <c r="M69" s="1"/>
      <c r="N69" s="1"/>
      <c r="O69" s="1"/>
      <c r="P69" s="1"/>
      <c r="Q69" s="24">
        <f>VLOOKUP(D69,Παράμετροι!$A$4:$B$10,2)</f>
        <v>0</v>
      </c>
      <c r="R69" s="24">
        <f>VLOOKUP(E69,Παράμετροι!$D$4:$E$16,2)</f>
        <v>0</v>
      </c>
      <c r="S69" s="24">
        <f>VLOOKUP(F69,Παράμετροι!$D$4:$E$16,2,1)</f>
        <v>200</v>
      </c>
      <c r="T69" s="24">
        <f>VLOOKUP(G69,Παράμετροι!$G$4:$H$7,2,1)</f>
        <v>0</v>
      </c>
      <c r="U69" s="24">
        <f>VLOOKUP(H69,Παράμετροι!$G$4:$H$7,2,1)</f>
        <v>0</v>
      </c>
      <c r="V69" s="24">
        <f>VLOOKUP(I69,Παράμετροι!$J$4:$K$7,2,1)</f>
        <v>0</v>
      </c>
      <c r="W69" s="24">
        <f>VLOOKUP(J69,Παράμετροι!$M$4:$N$17,2,1)</f>
        <v>0</v>
      </c>
      <c r="X69" s="24">
        <f>VLOOKUP(K69,Παράμετροι!$M$4:$N$17,2,1)</f>
        <v>0</v>
      </c>
      <c r="Y69" s="24">
        <f t="shared" si="4"/>
        <v>330</v>
      </c>
      <c r="Z69" s="24">
        <f>VLOOKUP(M69,Παράμετροι!$S$4:$T$124,2,1)</f>
        <v>0</v>
      </c>
      <c r="AA69" s="24">
        <f>VLOOKUP(N69,Παράμετροι!$V$4:$W$124,2,1)</f>
        <v>0</v>
      </c>
      <c r="AB69" s="24">
        <f t="shared" si="5"/>
        <v>0</v>
      </c>
      <c r="AC69" s="24">
        <f t="shared" si="6"/>
        <v>0</v>
      </c>
      <c r="AD69" s="1">
        <f t="shared" si="7"/>
        <v>530</v>
      </c>
      <c r="AE69" s="1"/>
    </row>
    <row r="70" spans="1:31">
      <c r="A70" s="1">
        <v>16</v>
      </c>
      <c r="B70" s="15" t="s">
        <v>165</v>
      </c>
      <c r="C70" s="25" t="s">
        <v>110</v>
      </c>
      <c r="D70" s="1"/>
      <c r="E70" s="1"/>
      <c r="F70" s="1"/>
      <c r="G70" s="1"/>
      <c r="H70" s="1"/>
      <c r="I70" s="1"/>
      <c r="J70" s="1"/>
      <c r="K70" s="1"/>
      <c r="L70" s="29">
        <v>12.81</v>
      </c>
      <c r="M70" s="1"/>
      <c r="N70" s="1">
        <v>10</v>
      </c>
      <c r="O70" s="1"/>
      <c r="P70" s="1">
        <v>100</v>
      </c>
      <c r="Q70" s="24">
        <f>VLOOKUP(D70,Παράμετροι!$A$4:$B$10,2)</f>
        <v>0</v>
      </c>
      <c r="R70" s="24">
        <f>VLOOKUP(E70,Παράμετροι!$D$4:$E$16,2)</f>
        <v>0</v>
      </c>
      <c r="S70" s="24">
        <f>VLOOKUP(F70,Παράμετροι!$D$4:$E$16,2,1)</f>
        <v>0</v>
      </c>
      <c r="T70" s="24">
        <f>VLOOKUP(G70,Παράμετροι!$G$4:$H$7,2,1)</f>
        <v>0</v>
      </c>
      <c r="U70" s="24">
        <f>VLOOKUP(H70,Παράμετροι!$G$4:$H$7,2,1)</f>
        <v>0</v>
      </c>
      <c r="V70" s="24">
        <f>VLOOKUP(I70,Παράμετροι!$J$4:$K$7,2,1)</f>
        <v>0</v>
      </c>
      <c r="W70" s="24">
        <f>VLOOKUP(J70,Παράμετροι!$M$4:$N$17,2,1)</f>
        <v>0</v>
      </c>
      <c r="X70" s="24">
        <f>VLOOKUP(K70,Παράμετροι!$M$4:$N$17,2,1)</f>
        <v>0</v>
      </c>
      <c r="Y70" s="24">
        <f t="shared" ref="Y70:Y87" si="8">L70*20</f>
        <v>256.2</v>
      </c>
      <c r="Z70" s="24">
        <f>VLOOKUP(M70,Παράμετροι!$S$4:$T$124,2,1)</f>
        <v>0</v>
      </c>
      <c r="AA70" s="24">
        <f>VLOOKUP(N70,Παράμετροι!$V$4:$W$124,2,1)</f>
        <v>70</v>
      </c>
      <c r="AB70" s="24">
        <f t="shared" ref="AB70:AB87" si="9">O70*3</f>
        <v>0</v>
      </c>
      <c r="AC70" s="24">
        <f t="shared" ref="AC70:AC87" si="10">P70*2</f>
        <v>200</v>
      </c>
      <c r="AD70" s="1">
        <f t="shared" ref="AD70:AD101" si="11">SUM(Q70:AC70)</f>
        <v>526.20000000000005</v>
      </c>
      <c r="AE70" s="1"/>
    </row>
    <row r="71" spans="1:31">
      <c r="A71" s="1">
        <v>15</v>
      </c>
      <c r="B71" s="15" t="s">
        <v>164</v>
      </c>
      <c r="C71" s="25" t="s">
        <v>131</v>
      </c>
      <c r="D71" s="1">
        <v>0</v>
      </c>
      <c r="E71" s="1"/>
      <c r="F71" s="1"/>
      <c r="G71" s="1"/>
      <c r="H71" s="1"/>
      <c r="I71" s="1"/>
      <c r="J71" s="1"/>
      <c r="K71" s="1"/>
      <c r="L71" s="29">
        <v>15.7</v>
      </c>
      <c r="M71" s="1"/>
      <c r="N71" s="1">
        <v>28</v>
      </c>
      <c r="O71" s="1"/>
      <c r="P71" s="1"/>
      <c r="Q71" s="24">
        <f>VLOOKUP(D71,Παράμετροι!$A$4:$B$10,2)</f>
        <v>0</v>
      </c>
      <c r="R71" s="24">
        <f>VLOOKUP(E71,Παράμετροι!$D$4:$E$16,2)</f>
        <v>0</v>
      </c>
      <c r="S71" s="24">
        <f>VLOOKUP(F71,Παράμετροι!$D$4:$E$16,2,1)</f>
        <v>0</v>
      </c>
      <c r="T71" s="24">
        <f>VLOOKUP(G71,Παράμετροι!$G$4:$H$7,2,1)</f>
        <v>0</v>
      </c>
      <c r="U71" s="24">
        <f>VLOOKUP(H71,Παράμετροι!$G$4:$H$7,2,1)</f>
        <v>0</v>
      </c>
      <c r="V71" s="24">
        <f>VLOOKUP(I71,Παράμετροι!$J$4:$K$7,2,1)</f>
        <v>0</v>
      </c>
      <c r="W71" s="24">
        <f>VLOOKUP(J71,Παράμετροι!$M$4:$N$17,2,1)</f>
        <v>0</v>
      </c>
      <c r="X71" s="24">
        <f>VLOOKUP(K71,Παράμετροι!$M$4:$N$17,2,1)</f>
        <v>0</v>
      </c>
      <c r="Y71" s="24">
        <f t="shared" si="8"/>
        <v>314</v>
      </c>
      <c r="Z71" s="24">
        <f>VLOOKUP(M71,Παράμετροι!$S$4:$T$124,2,1)</f>
        <v>0</v>
      </c>
      <c r="AA71" s="24">
        <f>VLOOKUP(N71,Παράμετροι!$V$4:$W$124,2,1)</f>
        <v>196</v>
      </c>
      <c r="AB71" s="24">
        <f t="shared" si="9"/>
        <v>0</v>
      </c>
      <c r="AC71" s="24">
        <f t="shared" si="10"/>
        <v>0</v>
      </c>
      <c r="AD71" s="1">
        <f t="shared" si="11"/>
        <v>510</v>
      </c>
      <c r="AE71" s="1"/>
    </row>
    <row r="72" spans="1:31">
      <c r="A72" s="1">
        <v>11</v>
      </c>
      <c r="B72" s="15" t="s">
        <v>147</v>
      </c>
      <c r="C72" s="25" t="s">
        <v>120</v>
      </c>
      <c r="D72" s="1">
        <v>4</v>
      </c>
      <c r="E72" s="1"/>
      <c r="F72" s="1"/>
      <c r="G72" s="1"/>
      <c r="H72" s="1"/>
      <c r="I72" s="1"/>
      <c r="J72" s="1"/>
      <c r="K72" s="1"/>
      <c r="L72" s="29">
        <v>14.6</v>
      </c>
      <c r="M72" s="1"/>
      <c r="N72" s="1"/>
      <c r="O72" s="1"/>
      <c r="P72" s="1"/>
      <c r="Q72" s="24">
        <f>VLOOKUP(D72,Παράμετροι!$A$4:$B$10,2)</f>
        <v>200</v>
      </c>
      <c r="R72" s="24">
        <f>VLOOKUP(E72,Παράμετροι!$D$4:$E$16,2)</f>
        <v>0</v>
      </c>
      <c r="S72" s="24">
        <f>VLOOKUP(F72,Παράμετροι!$D$4:$E$16,2,1)</f>
        <v>0</v>
      </c>
      <c r="T72" s="24">
        <f>VLOOKUP(G72,Παράμετροι!$G$4:$H$7,2,1)</f>
        <v>0</v>
      </c>
      <c r="U72" s="24">
        <f>VLOOKUP(H72,Παράμετροι!$G$4:$H$7,2,1)</f>
        <v>0</v>
      </c>
      <c r="V72" s="24">
        <f>VLOOKUP(I72,Παράμετροι!$J$4:$K$7,2,1)</f>
        <v>0</v>
      </c>
      <c r="W72" s="24">
        <f>VLOOKUP(J72,Παράμετροι!$M$4:$N$17,2,1)</f>
        <v>0</v>
      </c>
      <c r="X72" s="24">
        <f>VLOOKUP(K72,Παράμετροι!$M$4:$N$17,2,1)</f>
        <v>0</v>
      </c>
      <c r="Y72" s="24">
        <f t="shared" si="8"/>
        <v>292</v>
      </c>
      <c r="Z72" s="24">
        <f>VLOOKUP(M72,Παράμετροι!$S$4:$T$124,2,1)</f>
        <v>0</v>
      </c>
      <c r="AA72" s="24">
        <f>VLOOKUP(N72,Παράμετροι!$V$4:$W$124,2,1)</f>
        <v>0</v>
      </c>
      <c r="AB72" s="24">
        <f t="shared" si="9"/>
        <v>0</v>
      </c>
      <c r="AC72" s="24">
        <f t="shared" si="10"/>
        <v>0</v>
      </c>
      <c r="AD72" s="1">
        <f t="shared" si="11"/>
        <v>492</v>
      </c>
      <c r="AE72" s="1"/>
    </row>
    <row r="73" spans="1:31">
      <c r="A73" s="1">
        <v>36</v>
      </c>
      <c r="B73" s="15" t="s">
        <v>177</v>
      </c>
      <c r="C73" s="25" t="s">
        <v>178</v>
      </c>
      <c r="D73" s="1">
        <v>5</v>
      </c>
      <c r="E73" s="1"/>
      <c r="F73" s="1"/>
      <c r="G73" s="1"/>
      <c r="H73" s="1"/>
      <c r="I73" s="1"/>
      <c r="J73" s="1"/>
      <c r="K73" s="1"/>
      <c r="L73" s="29">
        <v>10.6</v>
      </c>
      <c r="M73" s="1"/>
      <c r="N73" s="1"/>
      <c r="O73" s="1"/>
      <c r="P73" s="1"/>
      <c r="Q73" s="24">
        <f>VLOOKUP(D73,Παράμετροι!$A$4:$B$10,2)</f>
        <v>250</v>
      </c>
      <c r="R73" s="24">
        <f>VLOOKUP(E73,Παράμετροι!$D$4:$E$16,2)</f>
        <v>0</v>
      </c>
      <c r="S73" s="24">
        <f>VLOOKUP(F73,Παράμετροι!$D$4:$E$16,2,1)</f>
        <v>0</v>
      </c>
      <c r="T73" s="24">
        <f>VLOOKUP(G73,Παράμετροι!$G$4:$H$7,2,1)</f>
        <v>0</v>
      </c>
      <c r="U73" s="24">
        <f>VLOOKUP(H73,Παράμετροι!$G$4:$H$7,2,1)</f>
        <v>0</v>
      </c>
      <c r="V73" s="24">
        <f>VLOOKUP(I73,Παράμετροι!$J$4:$K$7,2,1)</f>
        <v>0</v>
      </c>
      <c r="W73" s="24">
        <f>VLOOKUP(J73,Παράμετροι!$M$4:$N$17,2,1)</f>
        <v>0</v>
      </c>
      <c r="X73" s="24">
        <f>VLOOKUP(K73,Παράμετροι!$M$4:$N$17,2,1)</f>
        <v>0</v>
      </c>
      <c r="Y73" s="24">
        <f t="shared" si="8"/>
        <v>212</v>
      </c>
      <c r="Z73" s="24">
        <f>VLOOKUP(M73,Παράμετροι!$S$4:$T$124,2,1)</f>
        <v>0</v>
      </c>
      <c r="AA73" s="24">
        <f>VLOOKUP(N73,Παράμετροι!$V$4:$W$124,2,1)</f>
        <v>0</v>
      </c>
      <c r="AB73" s="24">
        <f t="shared" si="9"/>
        <v>0</v>
      </c>
      <c r="AC73" s="24">
        <f t="shared" si="10"/>
        <v>0</v>
      </c>
      <c r="AD73" s="1">
        <f t="shared" si="11"/>
        <v>462</v>
      </c>
      <c r="AE73" s="1"/>
    </row>
    <row r="74" spans="1:31">
      <c r="A74" s="1">
        <v>81</v>
      </c>
      <c r="B74" s="15" t="s">
        <v>233</v>
      </c>
      <c r="C74" s="25" t="s">
        <v>118</v>
      </c>
      <c r="D74" s="1"/>
      <c r="E74" s="1"/>
      <c r="F74" s="1"/>
      <c r="G74" s="1"/>
      <c r="H74" s="1"/>
      <c r="I74" s="1"/>
      <c r="J74" s="1"/>
      <c r="K74" s="1"/>
      <c r="L74" s="29">
        <v>12.9</v>
      </c>
      <c r="M74" s="1"/>
      <c r="N74" s="1">
        <v>19</v>
      </c>
      <c r="O74" s="1"/>
      <c r="P74" s="1"/>
      <c r="Q74" s="24">
        <f>VLOOKUP(D74,Παράμετροι!$A$4:$B$10,2)</f>
        <v>0</v>
      </c>
      <c r="R74" s="24">
        <f>VLOOKUP(E74,Παράμετροι!$D$4:$E$16,2)</f>
        <v>0</v>
      </c>
      <c r="S74" s="24">
        <f>VLOOKUP(F74,Παράμετροι!$D$4:$E$16,2,1)</f>
        <v>0</v>
      </c>
      <c r="T74" s="24">
        <f>VLOOKUP(G74,Παράμετροι!$G$4:$H$7,2,1)</f>
        <v>0</v>
      </c>
      <c r="U74" s="24">
        <f>VLOOKUP(H74,Παράμετροι!$G$4:$H$7,2,1)</f>
        <v>0</v>
      </c>
      <c r="V74" s="24">
        <f>VLOOKUP(I74,Παράμετροι!$J$4:$K$7,2,1)</f>
        <v>0</v>
      </c>
      <c r="W74" s="24">
        <f>VLOOKUP(J74,Παράμετροι!$M$4:$N$17,2,1)</f>
        <v>0</v>
      </c>
      <c r="X74" s="24">
        <f>VLOOKUP(K74,Παράμετροι!$M$4:$N$17,2,1)</f>
        <v>0</v>
      </c>
      <c r="Y74" s="24">
        <f t="shared" si="8"/>
        <v>258</v>
      </c>
      <c r="Z74" s="24">
        <f>VLOOKUP(M74,Παράμετροι!$S$4:$T$124,2,1)</f>
        <v>0</v>
      </c>
      <c r="AA74" s="24">
        <f>VLOOKUP(N74,Παράμετροι!$V$4:$W$124,2,1)</f>
        <v>133</v>
      </c>
      <c r="AB74" s="24">
        <f t="shared" si="9"/>
        <v>0</v>
      </c>
      <c r="AC74" s="24">
        <f t="shared" si="10"/>
        <v>0</v>
      </c>
      <c r="AD74" s="1">
        <f t="shared" si="11"/>
        <v>391</v>
      </c>
      <c r="AE74" s="1"/>
    </row>
    <row r="75" spans="1:31">
      <c r="A75" s="1">
        <v>13</v>
      </c>
      <c r="B75" s="15" t="s">
        <v>150</v>
      </c>
      <c r="C75" s="25" t="s">
        <v>131</v>
      </c>
      <c r="D75" s="1"/>
      <c r="E75" s="1"/>
      <c r="F75" s="1"/>
      <c r="G75" s="1"/>
      <c r="H75" s="1"/>
      <c r="I75" s="1">
        <v>1</v>
      </c>
      <c r="J75" s="1"/>
      <c r="K75" s="1"/>
      <c r="L75" s="29">
        <v>14.14</v>
      </c>
      <c r="M75" s="1">
        <v>7</v>
      </c>
      <c r="N75" s="1"/>
      <c r="O75" s="1"/>
      <c r="P75" s="1"/>
      <c r="Q75" s="24">
        <f>VLOOKUP(D75,Παράμετροι!$A$4:$B$10,2)</f>
        <v>0</v>
      </c>
      <c r="R75" s="24">
        <f>VLOOKUP(E75,Παράμετροι!$D$4:$E$16,2)</f>
        <v>0</v>
      </c>
      <c r="S75" s="24">
        <f>VLOOKUP(F75,Παράμετροι!$D$4:$E$16,2,1)</f>
        <v>0</v>
      </c>
      <c r="T75" s="24">
        <f>VLOOKUP(G75,Παράμετροι!$G$4:$H$7,2,1)</f>
        <v>0</v>
      </c>
      <c r="U75" s="24">
        <f>VLOOKUP(H75,Παράμετροι!$G$4:$H$7,2,1)</f>
        <v>0</v>
      </c>
      <c r="V75" s="24">
        <f>VLOOKUP(I75,Παράμετροι!$J$4:$K$7,2,1)</f>
        <v>30</v>
      </c>
      <c r="W75" s="24">
        <f>VLOOKUP(J75,Παράμετροι!$M$4:$N$17,2,1)</f>
        <v>0</v>
      </c>
      <c r="X75" s="24">
        <f>VLOOKUP(K75,Παράμετροι!$M$4:$N$17,2,1)</f>
        <v>0</v>
      </c>
      <c r="Y75" s="24">
        <f t="shared" si="8"/>
        <v>282.8</v>
      </c>
      <c r="Z75" s="24">
        <f>VLOOKUP(M75,Παράμετροι!$S$4:$T$124,2,1)</f>
        <v>56</v>
      </c>
      <c r="AA75" s="24">
        <f>VLOOKUP(N75,Παράμετροι!$V$4:$W$124,2,1)</f>
        <v>0</v>
      </c>
      <c r="AB75" s="24">
        <f t="shared" si="9"/>
        <v>0</v>
      </c>
      <c r="AC75" s="24">
        <f t="shared" si="10"/>
        <v>0</v>
      </c>
      <c r="AD75" s="1">
        <f t="shared" si="11"/>
        <v>368.8</v>
      </c>
      <c r="AE75" s="1"/>
    </row>
    <row r="76" spans="1:31">
      <c r="A76" s="1">
        <v>75</v>
      </c>
      <c r="B76" s="15" t="s">
        <v>226</v>
      </c>
      <c r="C76" s="25" t="s">
        <v>117</v>
      </c>
      <c r="D76" s="1"/>
      <c r="E76" s="1"/>
      <c r="F76" s="1"/>
      <c r="G76" s="1"/>
      <c r="H76" s="1"/>
      <c r="I76" s="1"/>
      <c r="J76" s="1"/>
      <c r="K76" s="1"/>
      <c r="L76" s="29">
        <v>17.88</v>
      </c>
      <c r="M76" s="1"/>
      <c r="N76" s="1"/>
      <c r="O76" s="1"/>
      <c r="P76" s="1"/>
      <c r="Q76" s="24">
        <f>VLOOKUP(D76,Παράμετροι!$A$4:$B$10,2)</f>
        <v>0</v>
      </c>
      <c r="R76" s="24">
        <f>VLOOKUP(E76,Παράμετροι!$D$4:$E$16,2)</f>
        <v>0</v>
      </c>
      <c r="S76" s="24">
        <f>VLOOKUP(F76,Παράμετροι!$D$4:$E$16,2,1)</f>
        <v>0</v>
      </c>
      <c r="T76" s="24">
        <f>VLOOKUP(G76,Παράμετροι!$G$4:$H$7,2,1)</f>
        <v>0</v>
      </c>
      <c r="U76" s="24">
        <f>VLOOKUP(H76,Παράμετροι!$G$4:$H$7,2,1)</f>
        <v>0</v>
      </c>
      <c r="V76" s="24">
        <f>VLOOKUP(I76,Παράμετροι!$J$4:$K$7,2,1)</f>
        <v>0</v>
      </c>
      <c r="W76" s="24">
        <f>VLOOKUP(J76,Παράμετροι!$M$4:$N$17,2,1)</f>
        <v>0</v>
      </c>
      <c r="X76" s="24">
        <f>VLOOKUP(K76,Παράμετροι!$M$4:$N$17,2,1)</f>
        <v>0</v>
      </c>
      <c r="Y76" s="24">
        <f t="shared" si="8"/>
        <v>357.59999999999997</v>
      </c>
      <c r="Z76" s="24">
        <f>VLOOKUP(M76,Παράμετροι!$S$4:$T$124,2,1)</f>
        <v>0</v>
      </c>
      <c r="AA76" s="24">
        <f>VLOOKUP(N76,Παράμετροι!$V$4:$W$124,2,1)</f>
        <v>0</v>
      </c>
      <c r="AB76" s="24">
        <f t="shared" si="9"/>
        <v>0</v>
      </c>
      <c r="AC76" s="24">
        <f t="shared" si="10"/>
        <v>0</v>
      </c>
      <c r="AD76" s="1">
        <f t="shared" si="11"/>
        <v>357.59999999999997</v>
      </c>
      <c r="AE76" s="1"/>
    </row>
    <row r="77" spans="1:31">
      <c r="A77" s="1">
        <v>10</v>
      </c>
      <c r="B77" s="15" t="s">
        <v>128</v>
      </c>
      <c r="C77" s="25" t="s">
        <v>129</v>
      </c>
      <c r="D77" s="1">
        <v>0</v>
      </c>
      <c r="E77" s="1"/>
      <c r="F77" s="1"/>
      <c r="G77" s="1"/>
      <c r="H77" s="1"/>
      <c r="I77" s="1">
        <v>1</v>
      </c>
      <c r="J77" s="1"/>
      <c r="K77" s="1"/>
      <c r="L77" s="29">
        <v>15.3</v>
      </c>
      <c r="M77" s="1"/>
      <c r="N77" s="1"/>
      <c r="O77" s="1"/>
      <c r="P77" s="1"/>
      <c r="Q77" s="24">
        <f>VLOOKUP(D77,Παράμετροι!$A$4:$B$10,2)</f>
        <v>0</v>
      </c>
      <c r="R77" s="24">
        <f>VLOOKUP(E77,Παράμετροι!$D$4:$E$16,2)</f>
        <v>0</v>
      </c>
      <c r="S77" s="24">
        <f>VLOOKUP(F77,Παράμετροι!$D$4:$E$16,2,1)</f>
        <v>0</v>
      </c>
      <c r="T77" s="24">
        <f>VLOOKUP(G77,Παράμετροι!$G$4:$H$7,2,1)</f>
        <v>0</v>
      </c>
      <c r="U77" s="24">
        <f>VLOOKUP(H77,Παράμετροι!$G$4:$H$7,2,1)</f>
        <v>0</v>
      </c>
      <c r="V77" s="24">
        <f>VLOOKUP(I77,Παράμετροι!$J$4:$K$7,2,1)</f>
        <v>30</v>
      </c>
      <c r="W77" s="24">
        <f>VLOOKUP(J77,Παράμετροι!$M$4:$N$17,2,1)</f>
        <v>0</v>
      </c>
      <c r="X77" s="24">
        <f>VLOOKUP(K77,Παράμετροι!$M$4:$N$17,2,1)</f>
        <v>0</v>
      </c>
      <c r="Y77" s="24">
        <f t="shared" si="8"/>
        <v>306</v>
      </c>
      <c r="Z77" s="24">
        <f>VLOOKUP(M77,Παράμετροι!$S$4:$T$124,2,1)</f>
        <v>0</v>
      </c>
      <c r="AA77" s="24">
        <f>VLOOKUP(N77,Παράμετροι!$V$4:$W$124,2,1)</f>
        <v>0</v>
      </c>
      <c r="AB77" s="24">
        <f t="shared" si="9"/>
        <v>0</v>
      </c>
      <c r="AC77" s="24">
        <f t="shared" si="10"/>
        <v>0</v>
      </c>
      <c r="AD77" s="1">
        <f t="shared" si="11"/>
        <v>336</v>
      </c>
      <c r="AE77" s="1"/>
    </row>
    <row r="78" spans="1:31">
      <c r="A78" s="1">
        <v>58</v>
      </c>
      <c r="B78" s="15" t="s">
        <v>204</v>
      </c>
      <c r="C78" s="25" t="s">
        <v>205</v>
      </c>
      <c r="D78" s="1"/>
      <c r="E78" s="1"/>
      <c r="F78" s="1"/>
      <c r="G78" s="1"/>
      <c r="H78" s="1"/>
      <c r="I78" s="1"/>
      <c r="J78" s="1"/>
      <c r="K78" s="1"/>
      <c r="L78" s="29">
        <v>12.63</v>
      </c>
      <c r="M78" s="1"/>
      <c r="N78" s="1">
        <v>9</v>
      </c>
      <c r="O78" s="1"/>
      <c r="P78" s="1"/>
      <c r="Q78" s="24">
        <f>VLOOKUP(D78,Παράμετροι!$A$4:$B$10,2)</f>
        <v>0</v>
      </c>
      <c r="R78" s="24">
        <f>VLOOKUP(E78,Παράμετροι!$D$4:$E$16,2)</f>
        <v>0</v>
      </c>
      <c r="S78" s="24">
        <f>VLOOKUP(F78,Παράμετροι!$D$4:$E$16,2,1)</f>
        <v>0</v>
      </c>
      <c r="T78" s="24">
        <f>VLOOKUP(G78,Παράμετροι!$G$4:$H$7,2,1)</f>
        <v>0</v>
      </c>
      <c r="U78" s="24">
        <f>VLOOKUP(H78,Παράμετροι!$G$4:$H$7,2,1)</f>
        <v>0</v>
      </c>
      <c r="V78" s="24">
        <f>VLOOKUP(I78,Παράμετροι!$J$4:$K$7,2,1)</f>
        <v>0</v>
      </c>
      <c r="W78" s="24">
        <f>VLOOKUP(J78,Παράμετροι!$M$4:$N$17,2,1)</f>
        <v>0</v>
      </c>
      <c r="X78" s="24">
        <f>VLOOKUP(K78,Παράμετροι!$M$4:$N$17,2,1)</f>
        <v>0</v>
      </c>
      <c r="Y78" s="24">
        <f t="shared" si="8"/>
        <v>252.60000000000002</v>
      </c>
      <c r="Z78" s="24">
        <f>VLOOKUP(M78,Παράμετροι!$S$4:$T$124,2,1)</f>
        <v>0</v>
      </c>
      <c r="AA78" s="24">
        <f>VLOOKUP(N78,Παράμετροι!$V$4:$W$124,2,1)</f>
        <v>63</v>
      </c>
      <c r="AB78" s="24">
        <f t="shared" si="9"/>
        <v>0</v>
      </c>
      <c r="AC78" s="24">
        <f t="shared" si="10"/>
        <v>0</v>
      </c>
      <c r="AD78" s="1">
        <f t="shared" si="11"/>
        <v>315.60000000000002</v>
      </c>
      <c r="AE78" s="1"/>
    </row>
    <row r="79" spans="1:31">
      <c r="A79" s="1">
        <v>77</v>
      </c>
      <c r="B79" s="15" t="s">
        <v>228</v>
      </c>
      <c r="C79" s="25" t="s">
        <v>140</v>
      </c>
      <c r="D79" s="1"/>
      <c r="E79" s="1"/>
      <c r="F79" s="1"/>
      <c r="G79" s="1"/>
      <c r="H79" s="1"/>
      <c r="I79" s="1"/>
      <c r="J79" s="1"/>
      <c r="K79" s="1"/>
      <c r="L79" s="29">
        <v>15.54</v>
      </c>
      <c r="M79" s="1"/>
      <c r="N79" s="1"/>
      <c r="O79" s="1"/>
      <c r="P79" s="1"/>
      <c r="Q79" s="24">
        <f>VLOOKUP(D79,Παράμετροι!$A$4:$B$10,2)</f>
        <v>0</v>
      </c>
      <c r="R79" s="24">
        <f>VLOOKUP(E79,Παράμετροι!$D$4:$E$16,2)</f>
        <v>0</v>
      </c>
      <c r="S79" s="24">
        <f>VLOOKUP(F79,Παράμετροι!$D$4:$E$16,2,1)</f>
        <v>0</v>
      </c>
      <c r="T79" s="24">
        <f>VLOOKUP(G79,Παράμετροι!$G$4:$H$7,2,1)</f>
        <v>0</v>
      </c>
      <c r="U79" s="24">
        <f>VLOOKUP(H79,Παράμετροι!$G$4:$H$7,2,1)</f>
        <v>0</v>
      </c>
      <c r="V79" s="24">
        <f>VLOOKUP(I79,Παράμετροι!$J$4:$K$7,2,1)</f>
        <v>0</v>
      </c>
      <c r="W79" s="24">
        <f>VLOOKUP(J79,Παράμετροι!$M$4:$N$17,2,1)</f>
        <v>0</v>
      </c>
      <c r="X79" s="24">
        <f>VLOOKUP(K79,Παράμετροι!$M$4:$N$17,2,1)</f>
        <v>0</v>
      </c>
      <c r="Y79" s="24">
        <f t="shared" si="8"/>
        <v>310.79999999999995</v>
      </c>
      <c r="Z79" s="24">
        <f>VLOOKUP(M79,Παράμετροι!$S$4:$T$124,2,1)</f>
        <v>0</v>
      </c>
      <c r="AA79" s="24">
        <f>VLOOKUP(N79,Παράμετροι!$V$4:$W$124,2,1)</f>
        <v>0</v>
      </c>
      <c r="AB79" s="24">
        <f t="shared" si="9"/>
        <v>0</v>
      </c>
      <c r="AC79" s="24">
        <f t="shared" si="10"/>
        <v>0</v>
      </c>
      <c r="AD79" s="1">
        <f t="shared" si="11"/>
        <v>310.79999999999995</v>
      </c>
      <c r="AE79" s="1"/>
    </row>
    <row r="80" spans="1:31">
      <c r="A80" s="1">
        <v>56</v>
      </c>
      <c r="B80" s="15" t="s">
        <v>188</v>
      </c>
      <c r="C80" s="25" t="s">
        <v>129</v>
      </c>
      <c r="D80" s="1"/>
      <c r="E80" s="1"/>
      <c r="F80" s="1"/>
      <c r="G80" s="1"/>
      <c r="H80" s="1"/>
      <c r="I80" s="1"/>
      <c r="J80" s="1"/>
      <c r="K80" s="1"/>
      <c r="L80" s="29">
        <v>14.4</v>
      </c>
      <c r="M80" s="1"/>
      <c r="N80" s="1"/>
      <c r="O80" s="1"/>
      <c r="P80" s="1"/>
      <c r="Q80" s="24">
        <f>VLOOKUP(D80,Παράμετροι!$A$4:$B$10,2)</f>
        <v>0</v>
      </c>
      <c r="R80" s="24">
        <f>VLOOKUP(E80,Παράμετροι!$D$4:$E$16,2)</f>
        <v>0</v>
      </c>
      <c r="S80" s="24">
        <f>VLOOKUP(F80,Παράμετροι!$D$4:$E$16,2,1)</f>
        <v>0</v>
      </c>
      <c r="T80" s="24">
        <f>VLOOKUP(G80,Παράμετροι!$G$4:$H$7,2,1)</f>
        <v>0</v>
      </c>
      <c r="U80" s="24">
        <f>VLOOKUP(H80,Παράμετροι!$G$4:$H$7,2,1)</f>
        <v>0</v>
      </c>
      <c r="V80" s="24">
        <f>VLOOKUP(I80,Παράμετροι!$J$4:$K$7,2,1)</f>
        <v>0</v>
      </c>
      <c r="W80" s="24">
        <f>VLOOKUP(J80,Παράμετροι!$M$4:$N$17,2,1)</f>
        <v>0</v>
      </c>
      <c r="X80" s="24">
        <f>VLOOKUP(K80,Παράμετροι!$M$4:$N$17,2,1)</f>
        <v>0</v>
      </c>
      <c r="Y80" s="24">
        <f t="shared" si="8"/>
        <v>288</v>
      </c>
      <c r="Z80" s="24">
        <f>VLOOKUP(M80,Παράμετροι!$S$4:$T$124,2,1)</f>
        <v>0</v>
      </c>
      <c r="AA80" s="24">
        <f>VLOOKUP(N80,Παράμετροι!$V$4:$W$124,2,1)</f>
        <v>0</v>
      </c>
      <c r="AB80" s="24">
        <f t="shared" si="9"/>
        <v>0</v>
      </c>
      <c r="AC80" s="24">
        <f t="shared" si="10"/>
        <v>0</v>
      </c>
      <c r="AD80" s="1">
        <f t="shared" si="11"/>
        <v>288</v>
      </c>
      <c r="AE80" s="1"/>
    </row>
    <row r="81" spans="1:31">
      <c r="A81" s="1">
        <v>68</v>
      </c>
      <c r="B81" s="15" t="s">
        <v>218</v>
      </c>
      <c r="C81" s="25" t="s">
        <v>129</v>
      </c>
      <c r="D81" s="1"/>
      <c r="E81" s="1"/>
      <c r="F81" s="1"/>
      <c r="G81" s="1"/>
      <c r="H81" s="1"/>
      <c r="I81" s="1"/>
      <c r="J81" s="1"/>
      <c r="K81" s="1"/>
      <c r="L81" s="29">
        <v>14.27</v>
      </c>
      <c r="M81" s="1"/>
      <c r="N81" s="1"/>
      <c r="O81" s="1"/>
      <c r="P81" s="1"/>
      <c r="Q81" s="24">
        <f>VLOOKUP(D81,Παράμετροι!$A$4:$B$10,2)</f>
        <v>0</v>
      </c>
      <c r="R81" s="24">
        <f>VLOOKUP(E81,Παράμετροι!$D$4:$E$16,2)</f>
        <v>0</v>
      </c>
      <c r="S81" s="24">
        <f>VLOOKUP(F81,Παράμετροι!$D$4:$E$16,2,1)</f>
        <v>0</v>
      </c>
      <c r="T81" s="24">
        <f>VLOOKUP(G81,Παράμετροι!$G$4:$H$7,2,1)</f>
        <v>0</v>
      </c>
      <c r="U81" s="24">
        <f>VLOOKUP(H81,Παράμετροι!$G$4:$H$7,2,1)</f>
        <v>0</v>
      </c>
      <c r="V81" s="24">
        <f>VLOOKUP(I81,Παράμετροι!$J$4:$K$7,2,1)</f>
        <v>0</v>
      </c>
      <c r="W81" s="24">
        <f>VLOOKUP(J81,Παράμετροι!$M$4:$N$17,2,1)</f>
        <v>0</v>
      </c>
      <c r="X81" s="24">
        <f>VLOOKUP(K81,Παράμετροι!$M$4:$N$17,2,1)</f>
        <v>0</v>
      </c>
      <c r="Y81" s="24">
        <f t="shared" si="8"/>
        <v>285.39999999999998</v>
      </c>
      <c r="Z81" s="24">
        <f>VLOOKUP(M81,Παράμετροι!$S$4:$T$124,2,1)</f>
        <v>0</v>
      </c>
      <c r="AA81" s="24">
        <f>VLOOKUP(N81,Παράμετροι!$V$4:$W$124,2,1)</f>
        <v>0</v>
      </c>
      <c r="AB81" s="24">
        <f t="shared" si="9"/>
        <v>0</v>
      </c>
      <c r="AC81" s="24">
        <f t="shared" si="10"/>
        <v>0</v>
      </c>
      <c r="AD81" s="1">
        <f t="shared" si="11"/>
        <v>285.39999999999998</v>
      </c>
      <c r="AE81" s="1"/>
    </row>
    <row r="82" spans="1:31">
      <c r="A82" s="1">
        <v>37</v>
      </c>
      <c r="B82" s="15" t="s">
        <v>179</v>
      </c>
      <c r="C82" s="25" t="s">
        <v>107</v>
      </c>
      <c r="D82" s="1"/>
      <c r="E82" s="1"/>
      <c r="F82" s="1"/>
      <c r="G82" s="1"/>
      <c r="H82" s="1"/>
      <c r="I82" s="1"/>
      <c r="J82" s="1"/>
      <c r="K82" s="1"/>
      <c r="L82" s="29">
        <v>14.2</v>
      </c>
      <c r="M82" s="1"/>
      <c r="N82" s="1"/>
      <c r="O82" s="1"/>
      <c r="P82" s="1"/>
      <c r="Q82" s="24">
        <f>VLOOKUP(D82,Παράμετροι!$A$4:$B$10,2)</f>
        <v>0</v>
      </c>
      <c r="R82" s="24">
        <f>VLOOKUP(E82,Παράμετροι!$D$4:$E$16,2)</f>
        <v>0</v>
      </c>
      <c r="S82" s="24">
        <f>VLOOKUP(F82,Παράμετροι!$D$4:$E$16,2,1)</f>
        <v>0</v>
      </c>
      <c r="T82" s="24">
        <f>VLOOKUP(G82,Παράμετροι!$G$4:$H$7,2,1)</f>
        <v>0</v>
      </c>
      <c r="U82" s="24">
        <f>VLOOKUP(H82,Παράμετροι!$G$4:$H$7,2,1)</f>
        <v>0</v>
      </c>
      <c r="V82" s="24">
        <f>VLOOKUP(I82,Παράμετροι!$J$4:$K$7,2,1)</f>
        <v>0</v>
      </c>
      <c r="W82" s="24">
        <f>VLOOKUP(J82,Παράμετροι!$M$4:$N$17,2,1)</f>
        <v>0</v>
      </c>
      <c r="X82" s="24">
        <f>VLOOKUP(K82,Παράμετροι!$M$4:$N$17,2,1)</f>
        <v>0</v>
      </c>
      <c r="Y82" s="24">
        <f t="shared" si="8"/>
        <v>284</v>
      </c>
      <c r="Z82" s="24">
        <f>VLOOKUP(M82,Παράμετροι!$S$4:$T$124,2,1)</f>
        <v>0</v>
      </c>
      <c r="AA82" s="24">
        <f>VLOOKUP(N82,Παράμετροι!$V$4:$W$124,2,1)</f>
        <v>0</v>
      </c>
      <c r="AB82" s="24">
        <f t="shared" si="9"/>
        <v>0</v>
      </c>
      <c r="AC82" s="24">
        <f t="shared" si="10"/>
        <v>0</v>
      </c>
      <c r="AD82" s="1">
        <f t="shared" si="11"/>
        <v>284</v>
      </c>
      <c r="AE82" s="1"/>
    </row>
    <row r="83" spans="1:31">
      <c r="A83" s="1">
        <v>46</v>
      </c>
      <c r="B83" s="15" t="s">
        <v>189</v>
      </c>
      <c r="C83" s="25" t="s">
        <v>190</v>
      </c>
      <c r="D83" s="1"/>
      <c r="E83" s="1"/>
      <c r="F83" s="1"/>
      <c r="G83" s="1"/>
      <c r="H83" s="1"/>
      <c r="I83" s="1"/>
      <c r="J83" s="1"/>
      <c r="K83" s="1"/>
      <c r="L83" s="29">
        <v>13.91</v>
      </c>
      <c r="M83" s="1"/>
      <c r="N83" s="1"/>
      <c r="O83" s="1"/>
      <c r="P83" s="1"/>
      <c r="Q83" s="24">
        <f>VLOOKUP(D83,Παράμετροι!$A$4:$B$10,2)</f>
        <v>0</v>
      </c>
      <c r="R83" s="24">
        <f>VLOOKUP(E83,Παράμετροι!$D$4:$E$16,2)</f>
        <v>0</v>
      </c>
      <c r="S83" s="24">
        <f>VLOOKUP(F83,Παράμετροι!$D$4:$E$16,2,1)</f>
        <v>0</v>
      </c>
      <c r="T83" s="24">
        <f>VLOOKUP(G83,Παράμετροι!$G$4:$H$7,2,1)</f>
        <v>0</v>
      </c>
      <c r="U83" s="24">
        <f>VLOOKUP(H83,Παράμετροι!$G$4:$H$7,2,1)</f>
        <v>0</v>
      </c>
      <c r="V83" s="24">
        <f>VLOOKUP(I83,Παράμετροι!$J$4:$K$7,2,1)</f>
        <v>0</v>
      </c>
      <c r="W83" s="24">
        <f>VLOOKUP(J83,Παράμετροι!$M$4:$N$17,2,1)</f>
        <v>0</v>
      </c>
      <c r="X83" s="24">
        <f>VLOOKUP(K83,Παράμετροι!$M$4:$N$17,2,1)</f>
        <v>0</v>
      </c>
      <c r="Y83" s="24">
        <f t="shared" si="8"/>
        <v>278.2</v>
      </c>
      <c r="Z83" s="24">
        <f>VLOOKUP(M83,Παράμετροι!$S$4:$T$124,2,1)</f>
        <v>0</v>
      </c>
      <c r="AA83" s="24">
        <f>VLOOKUP(N83,Παράμετροι!$V$4:$W$124,2,1)</f>
        <v>0</v>
      </c>
      <c r="AB83" s="24">
        <f t="shared" si="9"/>
        <v>0</v>
      </c>
      <c r="AC83" s="24">
        <f t="shared" si="10"/>
        <v>0</v>
      </c>
      <c r="AD83" s="1">
        <f t="shared" si="11"/>
        <v>278.2</v>
      </c>
      <c r="AE83" s="1"/>
    </row>
    <row r="84" spans="1:31">
      <c r="A84" s="1">
        <v>4</v>
      </c>
      <c r="B84" s="15" t="s">
        <v>141</v>
      </c>
      <c r="C84" s="25" t="s">
        <v>131</v>
      </c>
      <c r="D84" s="1">
        <v>0</v>
      </c>
      <c r="E84" s="1"/>
      <c r="F84" s="1"/>
      <c r="G84" s="1"/>
      <c r="H84" s="1"/>
      <c r="I84" s="1"/>
      <c r="J84" s="1"/>
      <c r="K84" s="1"/>
      <c r="L84" s="29">
        <v>13.76</v>
      </c>
      <c r="M84" s="1"/>
      <c r="N84" s="1"/>
      <c r="O84" s="1"/>
      <c r="P84" s="1"/>
      <c r="Q84" s="24">
        <f>VLOOKUP(D84,Παράμετροι!$A$4:$B$10,2)</f>
        <v>0</v>
      </c>
      <c r="R84" s="24">
        <f>VLOOKUP(E84,Παράμετροι!$D$4:$E$16,2)</f>
        <v>0</v>
      </c>
      <c r="S84" s="24">
        <f>VLOOKUP(F84,Παράμετροι!$D$4:$E$16,2,1)</f>
        <v>0</v>
      </c>
      <c r="T84" s="24">
        <f>VLOOKUP(G84,Παράμετροι!$G$4:$H$7,2,1)</f>
        <v>0</v>
      </c>
      <c r="U84" s="24">
        <f>VLOOKUP(H84,Παράμετροι!$G$4:$H$7,2,1)</f>
        <v>0</v>
      </c>
      <c r="V84" s="24">
        <f>VLOOKUP(I84,Παράμετροι!$J$4:$K$7,2,1)</f>
        <v>0</v>
      </c>
      <c r="W84" s="24">
        <f>VLOOKUP(J84,Παράμετροι!$M$4:$N$17,2,1)</f>
        <v>0</v>
      </c>
      <c r="X84" s="24">
        <f>VLOOKUP(K84,Παράμετροι!$M$4:$N$17,2,1)</f>
        <v>0</v>
      </c>
      <c r="Y84" s="24">
        <f t="shared" si="8"/>
        <v>275.2</v>
      </c>
      <c r="Z84" s="24">
        <f>VLOOKUP(M84,Παράμετροι!$S$4:$T$124,2,1)</f>
        <v>0</v>
      </c>
      <c r="AA84" s="24">
        <f>VLOOKUP(N84,Παράμετροι!$V$4:$W$124,2,1)</f>
        <v>0</v>
      </c>
      <c r="AB84" s="24">
        <f t="shared" si="9"/>
        <v>0</v>
      </c>
      <c r="AC84" s="24">
        <f t="shared" si="10"/>
        <v>0</v>
      </c>
      <c r="AD84" s="1">
        <f t="shared" si="11"/>
        <v>275.2</v>
      </c>
      <c r="AE84" s="1"/>
    </row>
    <row r="85" spans="1:31">
      <c r="A85" s="1">
        <v>24</v>
      </c>
      <c r="B85" s="15" t="s">
        <v>162</v>
      </c>
      <c r="C85" s="25" t="s">
        <v>163</v>
      </c>
      <c r="D85" s="1">
        <v>0</v>
      </c>
      <c r="E85" s="1"/>
      <c r="F85" s="1"/>
      <c r="G85" s="1"/>
      <c r="H85" s="1"/>
      <c r="I85" s="1"/>
      <c r="J85" s="1"/>
      <c r="K85" s="1"/>
      <c r="L85" s="29">
        <v>12.22</v>
      </c>
      <c r="M85" s="1"/>
      <c r="N85" s="1">
        <v>1</v>
      </c>
      <c r="O85" s="1"/>
      <c r="P85" s="1"/>
      <c r="Q85" s="24">
        <f>VLOOKUP(D85,Παράμετροι!$A$4:$B$10,2)</f>
        <v>0</v>
      </c>
      <c r="R85" s="24">
        <f>VLOOKUP(E85,Παράμετροι!$D$4:$E$16,2)</f>
        <v>0</v>
      </c>
      <c r="S85" s="24">
        <f>VLOOKUP(F85,Παράμετροι!$D$4:$E$16,2,1)</f>
        <v>0</v>
      </c>
      <c r="T85" s="24">
        <f>VLOOKUP(G85,Παράμετροι!$G$4:$H$7,2,1)</f>
        <v>0</v>
      </c>
      <c r="U85" s="24">
        <f>VLOOKUP(H85,Παράμετροι!$G$4:$H$7,2,1)</f>
        <v>0</v>
      </c>
      <c r="V85" s="24">
        <f>VLOOKUP(I85,Παράμετροι!$J$4:$K$7,2,1)</f>
        <v>0</v>
      </c>
      <c r="W85" s="24">
        <f>VLOOKUP(J85,Παράμετροι!$M$4:$N$17,2,1)</f>
        <v>0</v>
      </c>
      <c r="X85" s="24">
        <f>VLOOKUP(K85,Παράμετροι!$M$4:$N$17,2,1)</f>
        <v>0</v>
      </c>
      <c r="Y85" s="24">
        <f t="shared" si="8"/>
        <v>244.4</v>
      </c>
      <c r="Z85" s="24">
        <f>VLOOKUP(M85,Παράμετροι!$S$4:$T$124,2,1)</f>
        <v>0</v>
      </c>
      <c r="AA85" s="24">
        <f>VLOOKUP(N85,Παράμετροι!$V$4:$W$124,2,1)</f>
        <v>7</v>
      </c>
      <c r="AB85" s="24">
        <f t="shared" si="9"/>
        <v>0</v>
      </c>
      <c r="AC85" s="24">
        <f t="shared" si="10"/>
        <v>0</v>
      </c>
      <c r="AD85" s="1">
        <f t="shared" si="11"/>
        <v>251.4</v>
      </c>
      <c r="AE85" s="1"/>
    </row>
    <row r="86" spans="1:31">
      <c r="A86" s="1">
        <v>76</v>
      </c>
      <c r="B86" s="15" t="s">
        <v>227</v>
      </c>
      <c r="C86" s="25" t="s">
        <v>140</v>
      </c>
      <c r="D86" s="1"/>
      <c r="E86" s="1"/>
      <c r="F86" s="1"/>
      <c r="G86" s="1"/>
      <c r="H86" s="1"/>
      <c r="I86" s="1"/>
      <c r="J86" s="1"/>
      <c r="K86" s="1"/>
      <c r="L86" s="29">
        <v>12.36</v>
      </c>
      <c r="M86" s="1"/>
      <c r="N86" s="1"/>
      <c r="O86" s="1"/>
      <c r="P86" s="1"/>
      <c r="Q86" s="24">
        <f>VLOOKUP(D86,Παράμετροι!$A$4:$B$10,2)</f>
        <v>0</v>
      </c>
      <c r="R86" s="24">
        <f>VLOOKUP(E86,Παράμετροι!$D$4:$E$16,2)</f>
        <v>0</v>
      </c>
      <c r="S86" s="24">
        <f>VLOOKUP(F86,Παράμετροι!$D$4:$E$16,2,1)</f>
        <v>0</v>
      </c>
      <c r="T86" s="24">
        <f>VLOOKUP(G86,Παράμετροι!$G$4:$H$7,2,1)</f>
        <v>0</v>
      </c>
      <c r="U86" s="24">
        <f>VLOOKUP(H86,Παράμετροι!$G$4:$H$7,2,1)</f>
        <v>0</v>
      </c>
      <c r="V86" s="24">
        <f>VLOOKUP(I86,Παράμετροι!$J$4:$K$7,2,1)</f>
        <v>0</v>
      </c>
      <c r="W86" s="24">
        <f>VLOOKUP(J86,Παράμετροι!$M$4:$N$17,2,1)</f>
        <v>0</v>
      </c>
      <c r="X86" s="24">
        <f>VLOOKUP(K86,Παράμετροι!$M$4:$N$17,2,1)</f>
        <v>0</v>
      </c>
      <c r="Y86" s="24">
        <f t="shared" si="8"/>
        <v>247.2</v>
      </c>
      <c r="Z86" s="24">
        <f>VLOOKUP(M86,Παράμετροι!$S$4:$T$124,2,1)</f>
        <v>0</v>
      </c>
      <c r="AA86" s="24">
        <f>VLOOKUP(N86,Παράμετροι!$V$4:$W$124,2,1)</f>
        <v>0</v>
      </c>
      <c r="AB86" s="24">
        <f t="shared" si="9"/>
        <v>0</v>
      </c>
      <c r="AC86" s="24">
        <f t="shared" si="10"/>
        <v>0</v>
      </c>
      <c r="AD86" s="1">
        <f t="shared" si="11"/>
        <v>247.2</v>
      </c>
      <c r="AE86" s="1"/>
    </row>
    <row r="87" spans="1:31">
      <c r="A87" s="1">
        <v>38</v>
      </c>
      <c r="B87" s="15" t="s">
        <v>180</v>
      </c>
      <c r="C87" s="25" t="s">
        <v>116</v>
      </c>
      <c r="D87" s="1"/>
      <c r="E87" s="1"/>
      <c r="F87" s="1"/>
      <c r="G87" s="1"/>
      <c r="H87" s="1"/>
      <c r="I87" s="1"/>
      <c r="J87" s="1"/>
      <c r="K87" s="1"/>
      <c r="L87" s="29">
        <v>12.27</v>
      </c>
      <c r="M87" s="1"/>
      <c r="N87" s="1"/>
      <c r="O87" s="1"/>
      <c r="P87" s="1"/>
      <c r="Q87" s="24">
        <f>VLOOKUP(D87,Παράμετροι!$A$4:$B$10,2)</f>
        <v>0</v>
      </c>
      <c r="R87" s="24">
        <f>VLOOKUP(E87,Παράμετροι!$D$4:$E$16,2)</f>
        <v>0</v>
      </c>
      <c r="S87" s="24">
        <f>VLOOKUP(F87,Παράμετροι!$D$4:$E$16,2,1)</f>
        <v>0</v>
      </c>
      <c r="T87" s="24">
        <f>VLOOKUP(G87,Παράμετροι!$G$4:$H$7,2,1)</f>
        <v>0</v>
      </c>
      <c r="U87" s="24">
        <f>VLOOKUP(H87,Παράμετροι!$G$4:$H$7,2,1)</f>
        <v>0</v>
      </c>
      <c r="V87" s="24">
        <f>VLOOKUP(I87,Παράμετροι!$J$4:$K$7,2,1)</f>
        <v>0</v>
      </c>
      <c r="W87" s="24">
        <f>VLOOKUP(J87,Παράμετροι!$M$4:$N$17,2,1)</f>
        <v>0</v>
      </c>
      <c r="X87" s="24">
        <f>VLOOKUP(K87,Παράμετροι!$M$4:$N$17,2,1)</f>
        <v>0</v>
      </c>
      <c r="Y87" s="24">
        <f t="shared" si="8"/>
        <v>245.39999999999998</v>
      </c>
      <c r="Z87" s="24">
        <f>VLOOKUP(M87,Παράμετροι!$S$4:$T$124,2,1)</f>
        <v>0</v>
      </c>
      <c r="AA87" s="24">
        <f>VLOOKUP(N87,Παράμετροι!$V$4:$W$124,2,1)</f>
        <v>0</v>
      </c>
      <c r="AB87" s="24">
        <f t="shared" si="9"/>
        <v>0</v>
      </c>
      <c r="AC87" s="24">
        <f t="shared" si="10"/>
        <v>0</v>
      </c>
      <c r="AD87" s="1">
        <f t="shared" si="11"/>
        <v>245.39999999999998</v>
      </c>
      <c r="AE87" s="1"/>
    </row>
    <row r="88" spans="1:31">
      <c r="A88" s="1"/>
      <c r="B88" s="15"/>
      <c r="C88" s="25"/>
      <c r="D88" s="1"/>
      <c r="E88" s="1"/>
      <c r="F88" s="1"/>
      <c r="G88" s="1"/>
      <c r="H88" s="1"/>
      <c r="I88" s="1"/>
      <c r="J88" s="1"/>
      <c r="K88" s="1"/>
      <c r="L88" s="29"/>
      <c r="M88" s="1"/>
      <c r="N88" s="1"/>
      <c r="O88" s="1"/>
      <c r="P88" s="1"/>
      <c r="Q88" s="24">
        <f>VLOOKUP(D88,Παράμετροι!$A$4:$B$10,2)</f>
        <v>0</v>
      </c>
      <c r="R88" s="24">
        <f>VLOOKUP(E88,Παράμετροι!$D$4:$E$16,2)</f>
        <v>0</v>
      </c>
      <c r="S88" s="24">
        <f>VLOOKUP(F88,Παράμετροι!$D$4:$E$16,2,1)</f>
        <v>0</v>
      </c>
      <c r="T88" s="24">
        <f>VLOOKUP(G88,Παράμετροι!$G$4:$H$7,2,1)</f>
        <v>0</v>
      </c>
      <c r="U88" s="24">
        <f>VLOOKUP(H88,Παράμετροι!$G$4:$H$7,2,1)</f>
        <v>0</v>
      </c>
      <c r="V88" s="24">
        <f>VLOOKUP(I88,Παράμετροι!$J$4:$K$7,2,1)</f>
        <v>0</v>
      </c>
      <c r="W88" s="24">
        <f>VLOOKUP(J88,Παράμετροι!$M$4:$N$17,2,1)</f>
        <v>0</v>
      </c>
      <c r="X88" s="24">
        <f>VLOOKUP(K88,Παράμετροι!$M$4:$N$17,2,1)</f>
        <v>0</v>
      </c>
      <c r="Y88" s="24">
        <f t="shared" ref="Y88:Y98" si="12">L88*20</f>
        <v>0</v>
      </c>
      <c r="Z88" s="24">
        <f>VLOOKUP(M88,Παράμετροι!$S$4:$T$124,2,1)</f>
        <v>0</v>
      </c>
      <c r="AA88" s="24">
        <f>VLOOKUP(N88,Παράμετροι!$V$4:$W$124,2,1)</f>
        <v>0</v>
      </c>
      <c r="AB88" s="24">
        <f t="shared" ref="AB88:AB98" si="13">O88*3</f>
        <v>0</v>
      </c>
      <c r="AC88" s="24">
        <f t="shared" ref="AC88:AC98" si="14">P88*2</f>
        <v>0</v>
      </c>
      <c r="AD88" s="1">
        <f t="shared" ref="AD88:AD97" si="15">SUM(Q88:AC88)</f>
        <v>0</v>
      </c>
      <c r="AE88" s="1"/>
    </row>
    <row r="89" spans="1:31">
      <c r="A89" s="1"/>
      <c r="B89" s="15"/>
      <c r="C89" s="25"/>
      <c r="D89" s="1"/>
      <c r="E89" s="1"/>
      <c r="F89" s="1"/>
      <c r="G89" s="1"/>
      <c r="H89" s="1"/>
      <c r="I89" s="1"/>
      <c r="J89" s="1"/>
      <c r="K89" s="1"/>
      <c r="L89" s="29"/>
      <c r="M89" s="1"/>
      <c r="N89" s="1"/>
      <c r="O89" s="1"/>
      <c r="P89" s="1"/>
      <c r="Q89" s="24">
        <f>VLOOKUP(D89,Παράμετροι!$A$4:$B$10,2)</f>
        <v>0</v>
      </c>
      <c r="R89" s="24">
        <f>VLOOKUP(E89,Παράμετροι!$D$4:$E$16,2)</f>
        <v>0</v>
      </c>
      <c r="S89" s="24">
        <f>VLOOKUP(F89,Παράμετροι!$D$4:$E$16,2,1)</f>
        <v>0</v>
      </c>
      <c r="T89" s="24">
        <f>VLOOKUP(G89,Παράμετροι!$G$4:$H$7,2,1)</f>
        <v>0</v>
      </c>
      <c r="U89" s="24">
        <f>VLOOKUP(H89,Παράμετροι!$G$4:$H$7,2,1)</f>
        <v>0</v>
      </c>
      <c r="V89" s="24">
        <f>VLOOKUP(I89,Παράμετροι!$J$4:$K$7,2,1)</f>
        <v>0</v>
      </c>
      <c r="W89" s="24">
        <f>VLOOKUP(J89,Παράμετροι!$M$4:$N$17,2,1)</f>
        <v>0</v>
      </c>
      <c r="X89" s="24">
        <f>VLOOKUP(K89,Παράμετροι!$M$4:$N$17,2,1)</f>
        <v>0</v>
      </c>
      <c r="Y89" s="24">
        <f t="shared" si="12"/>
        <v>0</v>
      </c>
      <c r="Z89" s="24">
        <f>VLOOKUP(M89,Παράμετροι!$S$4:$T$124,2,1)</f>
        <v>0</v>
      </c>
      <c r="AA89" s="24">
        <f>VLOOKUP(N89,Παράμετροι!$V$4:$W$124,2,1)</f>
        <v>0</v>
      </c>
      <c r="AB89" s="24">
        <f t="shared" si="13"/>
        <v>0</v>
      </c>
      <c r="AC89" s="24">
        <f t="shared" si="14"/>
        <v>0</v>
      </c>
      <c r="AD89" s="1">
        <f t="shared" si="15"/>
        <v>0</v>
      </c>
      <c r="AE89" s="1"/>
    </row>
    <row r="90" spans="1:31">
      <c r="A90" s="1"/>
      <c r="B90" s="15"/>
      <c r="C90" s="25"/>
      <c r="D90" s="1"/>
      <c r="E90" s="1"/>
      <c r="F90" s="1"/>
      <c r="G90" s="1"/>
      <c r="H90" s="1"/>
      <c r="I90" s="1"/>
      <c r="J90" s="1"/>
      <c r="K90" s="1"/>
      <c r="L90" s="29"/>
      <c r="M90" s="1"/>
      <c r="N90" s="1"/>
      <c r="O90" s="1"/>
      <c r="P90" s="1"/>
      <c r="Q90" s="24">
        <f>VLOOKUP(D90,Παράμετροι!$A$4:$B$10,2)</f>
        <v>0</v>
      </c>
      <c r="R90" s="24">
        <f>VLOOKUP(E90,Παράμετροι!$D$4:$E$16,2)</f>
        <v>0</v>
      </c>
      <c r="S90" s="24">
        <f>VLOOKUP(F90,Παράμετροι!$D$4:$E$16,2,1)</f>
        <v>0</v>
      </c>
      <c r="T90" s="24">
        <f>VLOOKUP(G90,Παράμετροι!$G$4:$H$7,2,1)</f>
        <v>0</v>
      </c>
      <c r="U90" s="24">
        <f>VLOOKUP(H90,Παράμετροι!$G$4:$H$7,2,1)</f>
        <v>0</v>
      </c>
      <c r="V90" s="24">
        <f>VLOOKUP(I90,Παράμετροι!$J$4:$K$7,2,1)</f>
        <v>0</v>
      </c>
      <c r="W90" s="24">
        <f>VLOOKUP(J90,Παράμετροι!$M$4:$N$17,2,1)</f>
        <v>0</v>
      </c>
      <c r="X90" s="24">
        <f>VLOOKUP(K90,Παράμετροι!$M$4:$N$17,2,1)</f>
        <v>0</v>
      </c>
      <c r="Y90" s="24">
        <f t="shared" si="12"/>
        <v>0</v>
      </c>
      <c r="Z90" s="24">
        <f>VLOOKUP(M90,Παράμετροι!$S$4:$T$124,2,1)</f>
        <v>0</v>
      </c>
      <c r="AA90" s="24">
        <f>VLOOKUP(N90,Παράμετροι!$V$4:$W$124,2,1)</f>
        <v>0</v>
      </c>
      <c r="AB90" s="24">
        <f t="shared" si="13"/>
        <v>0</v>
      </c>
      <c r="AC90" s="24">
        <f t="shared" si="14"/>
        <v>0</v>
      </c>
      <c r="AD90" s="1">
        <f t="shared" si="15"/>
        <v>0</v>
      </c>
      <c r="AE90" s="1"/>
    </row>
    <row r="91" spans="1:31">
      <c r="A91" s="1">
        <v>123</v>
      </c>
      <c r="B91" s="15"/>
      <c r="C91" s="25"/>
      <c r="D91" s="1"/>
      <c r="E91" s="1"/>
      <c r="F91" s="1"/>
      <c r="G91" s="1"/>
      <c r="H91" s="1"/>
      <c r="I91" s="1"/>
      <c r="J91" s="1"/>
      <c r="K91" s="1"/>
      <c r="L91" s="29"/>
      <c r="M91" s="1"/>
      <c r="N91" s="1"/>
      <c r="O91" s="1"/>
      <c r="P91" s="1"/>
      <c r="Q91" s="24">
        <f>VLOOKUP(D91,Παράμετροι!$A$4:$B$10,2)</f>
        <v>0</v>
      </c>
      <c r="R91" s="24">
        <f>VLOOKUP(E91,Παράμετροι!$D$4:$E$16,2)</f>
        <v>0</v>
      </c>
      <c r="S91" s="24">
        <f>VLOOKUP(F91,Παράμετροι!$D$4:$E$16,2,1)</f>
        <v>0</v>
      </c>
      <c r="T91" s="24">
        <f>VLOOKUP(G91,Παράμετροι!$G$4:$H$7,2,1)</f>
        <v>0</v>
      </c>
      <c r="U91" s="24">
        <f>VLOOKUP(H91,Παράμετροι!$G$4:$H$7,2,1)</f>
        <v>0</v>
      </c>
      <c r="V91" s="24">
        <f>VLOOKUP(I91,Παράμετροι!$J$4:$K$7,2,1)</f>
        <v>0</v>
      </c>
      <c r="W91" s="24">
        <f>VLOOKUP(J91,Παράμετροι!$M$4:$N$17,2,1)</f>
        <v>0</v>
      </c>
      <c r="X91" s="24">
        <f>VLOOKUP(K91,Παράμετροι!$M$4:$N$17,2,1)</f>
        <v>0</v>
      </c>
      <c r="Y91" s="24">
        <f t="shared" si="12"/>
        <v>0</v>
      </c>
      <c r="Z91" s="24">
        <f>VLOOKUP(M91,Παράμετροι!$S$4:$T$124,2,1)</f>
        <v>0</v>
      </c>
      <c r="AA91" s="24">
        <f>VLOOKUP(N91,Παράμετροι!$V$4:$W$124,2,1)</f>
        <v>0</v>
      </c>
      <c r="AB91" s="24">
        <f t="shared" si="13"/>
        <v>0</v>
      </c>
      <c r="AC91" s="24">
        <f t="shared" si="14"/>
        <v>0</v>
      </c>
      <c r="AD91" s="1">
        <f t="shared" si="15"/>
        <v>0</v>
      </c>
      <c r="AE91" s="1"/>
    </row>
    <row r="92" spans="1:31">
      <c r="A92" s="1">
        <v>124</v>
      </c>
      <c r="B92" s="15"/>
      <c r="C92" s="25"/>
      <c r="D92" s="1"/>
      <c r="E92" s="1"/>
      <c r="F92" s="1"/>
      <c r="G92" s="1"/>
      <c r="H92" s="1"/>
      <c r="I92" s="1"/>
      <c r="J92" s="1"/>
      <c r="K92" s="1"/>
      <c r="L92" s="29"/>
      <c r="M92" s="1"/>
      <c r="N92" s="1"/>
      <c r="O92" s="1"/>
      <c r="P92" s="1"/>
      <c r="Q92" s="24">
        <f>VLOOKUP(D92,Παράμετροι!$A$4:$B$10,2)</f>
        <v>0</v>
      </c>
      <c r="R92" s="24">
        <f>VLOOKUP(E92,Παράμετροι!$D$4:$E$16,2)</f>
        <v>0</v>
      </c>
      <c r="S92" s="24">
        <f>VLOOKUP(F92,Παράμετροι!$D$4:$E$16,2,1)</f>
        <v>0</v>
      </c>
      <c r="T92" s="24">
        <f>VLOOKUP(G92,Παράμετροι!$G$4:$H$7,2,1)</f>
        <v>0</v>
      </c>
      <c r="U92" s="24">
        <f>VLOOKUP(H92,Παράμετροι!$G$4:$H$7,2,1)</f>
        <v>0</v>
      </c>
      <c r="V92" s="24">
        <f>VLOOKUP(I92,Παράμετροι!$J$4:$K$7,2,1)</f>
        <v>0</v>
      </c>
      <c r="W92" s="24">
        <f>VLOOKUP(J92,Παράμετροι!$M$4:$N$17,2,1)</f>
        <v>0</v>
      </c>
      <c r="X92" s="24">
        <f>VLOOKUP(K92,Παράμετροι!$M$4:$N$17,2,1)</f>
        <v>0</v>
      </c>
      <c r="Y92" s="24">
        <f t="shared" si="12"/>
        <v>0</v>
      </c>
      <c r="Z92" s="24">
        <f>VLOOKUP(M92,Παράμετροι!$S$4:$T$124,2,1)</f>
        <v>0</v>
      </c>
      <c r="AA92" s="24">
        <f>VLOOKUP(N92,Παράμετροι!$V$4:$W$124,2,1)</f>
        <v>0</v>
      </c>
      <c r="AB92" s="24">
        <f t="shared" si="13"/>
        <v>0</v>
      </c>
      <c r="AC92" s="24">
        <f t="shared" si="14"/>
        <v>0</v>
      </c>
      <c r="AD92" s="1">
        <f t="shared" si="15"/>
        <v>0</v>
      </c>
      <c r="AE92" s="1"/>
    </row>
    <row r="93" spans="1:31">
      <c r="A93" s="1">
        <v>125</v>
      </c>
      <c r="B93" s="15"/>
      <c r="C93" s="25"/>
      <c r="D93" s="1"/>
      <c r="E93" s="1"/>
      <c r="F93" s="1"/>
      <c r="G93" s="1"/>
      <c r="H93" s="1"/>
      <c r="I93" s="1"/>
      <c r="J93" s="1"/>
      <c r="K93" s="1"/>
      <c r="L93" s="29"/>
      <c r="M93" s="1"/>
      <c r="N93" s="1"/>
      <c r="O93" s="1"/>
      <c r="P93" s="1"/>
      <c r="Q93" s="24">
        <f>VLOOKUP(D93,Παράμετροι!$A$4:$B$10,2)</f>
        <v>0</v>
      </c>
      <c r="R93" s="24">
        <f>VLOOKUP(E93,Παράμετροι!$D$4:$E$16,2)</f>
        <v>0</v>
      </c>
      <c r="S93" s="24">
        <f>VLOOKUP(F93,Παράμετροι!$D$4:$E$16,2,1)</f>
        <v>0</v>
      </c>
      <c r="T93" s="24">
        <f>VLOOKUP(G93,Παράμετροι!$G$4:$H$7,2,1)</f>
        <v>0</v>
      </c>
      <c r="U93" s="24">
        <f>VLOOKUP(H93,Παράμετροι!$G$4:$H$7,2,1)</f>
        <v>0</v>
      </c>
      <c r="V93" s="24">
        <f>VLOOKUP(I93,Παράμετροι!$J$4:$K$7,2,1)</f>
        <v>0</v>
      </c>
      <c r="W93" s="24">
        <f>VLOOKUP(J93,Παράμετροι!$M$4:$N$17,2,1)</f>
        <v>0</v>
      </c>
      <c r="X93" s="24">
        <f>VLOOKUP(K93,Παράμετροι!$M$4:$N$17,2,1)</f>
        <v>0</v>
      </c>
      <c r="Y93" s="24">
        <f t="shared" si="12"/>
        <v>0</v>
      </c>
      <c r="Z93" s="24">
        <f>VLOOKUP(M93,Παράμετροι!$S$4:$T$124,2,1)</f>
        <v>0</v>
      </c>
      <c r="AA93" s="24">
        <f>VLOOKUP(N93,Παράμετροι!$V$4:$W$124,2,1)</f>
        <v>0</v>
      </c>
      <c r="AB93" s="24">
        <f t="shared" si="13"/>
        <v>0</v>
      </c>
      <c r="AC93" s="24">
        <f t="shared" si="14"/>
        <v>0</v>
      </c>
      <c r="AD93" s="1">
        <f t="shared" si="15"/>
        <v>0</v>
      </c>
      <c r="AE93" s="1"/>
    </row>
    <row r="94" spans="1:31">
      <c r="A94" s="1">
        <v>126</v>
      </c>
      <c r="B94" s="15"/>
      <c r="C94" s="25"/>
      <c r="D94" s="1"/>
      <c r="E94" s="1"/>
      <c r="F94" s="1"/>
      <c r="G94" s="1"/>
      <c r="H94" s="1"/>
      <c r="I94" s="1"/>
      <c r="J94" s="1"/>
      <c r="K94" s="1"/>
      <c r="L94" s="29"/>
      <c r="M94" s="1"/>
      <c r="N94" s="1"/>
      <c r="O94" s="1"/>
      <c r="P94" s="1"/>
      <c r="Q94" s="24">
        <f>VLOOKUP(D94,Παράμετροι!$A$4:$B$10,2)</f>
        <v>0</v>
      </c>
      <c r="R94" s="24">
        <f>VLOOKUP(E94,Παράμετροι!$D$4:$E$16,2)</f>
        <v>0</v>
      </c>
      <c r="S94" s="24">
        <f>VLOOKUP(F94,Παράμετροι!$D$4:$E$16,2,1)</f>
        <v>0</v>
      </c>
      <c r="T94" s="24">
        <f>VLOOKUP(G94,Παράμετροι!$G$4:$H$7,2,1)</f>
        <v>0</v>
      </c>
      <c r="U94" s="24">
        <f>VLOOKUP(H94,Παράμετροι!$G$4:$H$7,2,1)</f>
        <v>0</v>
      </c>
      <c r="V94" s="24">
        <f>VLOOKUP(I94,Παράμετροι!$J$4:$K$7,2,1)</f>
        <v>0</v>
      </c>
      <c r="W94" s="24">
        <f>VLOOKUP(J94,Παράμετροι!$M$4:$N$17,2,1)</f>
        <v>0</v>
      </c>
      <c r="X94" s="24">
        <f>VLOOKUP(K94,Παράμετροι!$M$4:$N$17,2,1)</f>
        <v>0</v>
      </c>
      <c r="Y94" s="24">
        <f t="shared" si="12"/>
        <v>0</v>
      </c>
      <c r="Z94" s="24">
        <f>VLOOKUP(M94,Παράμετροι!$S$4:$T$124,2,1)</f>
        <v>0</v>
      </c>
      <c r="AA94" s="24">
        <f>VLOOKUP(N94,Παράμετροι!$V$4:$W$124,2,1)</f>
        <v>0</v>
      </c>
      <c r="AB94" s="24">
        <f t="shared" si="13"/>
        <v>0</v>
      </c>
      <c r="AC94" s="24">
        <f t="shared" si="14"/>
        <v>0</v>
      </c>
      <c r="AD94" s="1">
        <f t="shared" si="15"/>
        <v>0</v>
      </c>
      <c r="AE94" s="1"/>
    </row>
    <row r="95" spans="1:31">
      <c r="A95" s="1">
        <v>127</v>
      </c>
      <c r="B95" s="15"/>
      <c r="C95" s="25"/>
      <c r="D95" s="1"/>
      <c r="E95" s="1"/>
      <c r="F95" s="1"/>
      <c r="G95" s="1"/>
      <c r="H95" s="1"/>
      <c r="I95" s="1"/>
      <c r="J95" s="1"/>
      <c r="K95" s="1"/>
      <c r="L95" s="29"/>
      <c r="M95" s="1"/>
      <c r="N95" s="1"/>
      <c r="O95" s="1"/>
      <c r="P95" s="1"/>
      <c r="Q95" s="24">
        <f>VLOOKUP(D95,Παράμετροι!$A$4:$B$10,2)</f>
        <v>0</v>
      </c>
      <c r="R95" s="24">
        <f>VLOOKUP(E95,Παράμετροι!$D$4:$E$16,2)</f>
        <v>0</v>
      </c>
      <c r="S95" s="24">
        <f>VLOOKUP(F95,Παράμετροι!$D$4:$E$16,2,1)</f>
        <v>0</v>
      </c>
      <c r="T95" s="24">
        <f>VLOOKUP(G95,Παράμετροι!$G$4:$H$7,2,1)</f>
        <v>0</v>
      </c>
      <c r="U95" s="24">
        <f>VLOOKUP(H95,Παράμετροι!$G$4:$H$7,2,1)</f>
        <v>0</v>
      </c>
      <c r="V95" s="24">
        <f>VLOOKUP(I95,Παράμετροι!$J$4:$K$7,2,1)</f>
        <v>0</v>
      </c>
      <c r="W95" s="24">
        <f>VLOOKUP(J95,Παράμετροι!$M$4:$N$17,2,1)</f>
        <v>0</v>
      </c>
      <c r="X95" s="24">
        <f>VLOOKUP(K95,Παράμετροι!$M$4:$N$17,2,1)</f>
        <v>0</v>
      </c>
      <c r="Y95" s="24">
        <f t="shared" si="12"/>
        <v>0</v>
      </c>
      <c r="Z95" s="24">
        <f>VLOOKUP(M95,Παράμετροι!$S$4:$T$124,2,1)</f>
        <v>0</v>
      </c>
      <c r="AA95" s="24">
        <f>VLOOKUP(N95,Παράμετροι!$V$4:$W$124,2,1)</f>
        <v>0</v>
      </c>
      <c r="AB95" s="24">
        <f t="shared" si="13"/>
        <v>0</v>
      </c>
      <c r="AC95" s="24">
        <f t="shared" si="14"/>
        <v>0</v>
      </c>
      <c r="AD95" s="1">
        <f t="shared" si="15"/>
        <v>0</v>
      </c>
      <c r="AE95" s="1"/>
    </row>
    <row r="96" spans="1:31">
      <c r="A96" s="1">
        <v>128</v>
      </c>
      <c r="B96" s="15"/>
      <c r="C96" s="25"/>
      <c r="D96" s="1"/>
      <c r="E96" s="1"/>
      <c r="F96" s="1"/>
      <c r="G96" s="1"/>
      <c r="H96" s="1"/>
      <c r="I96" s="1"/>
      <c r="J96" s="1"/>
      <c r="K96" s="1"/>
      <c r="L96" s="29"/>
      <c r="M96" s="1"/>
      <c r="N96" s="1"/>
      <c r="O96" s="1"/>
      <c r="P96" s="1"/>
      <c r="Q96" s="24">
        <f>VLOOKUP(D96,Παράμετροι!$A$4:$B$10,2)</f>
        <v>0</v>
      </c>
      <c r="R96" s="24">
        <f>VLOOKUP(E96,Παράμετροι!$D$4:$E$16,2)</f>
        <v>0</v>
      </c>
      <c r="S96" s="24">
        <f>VLOOKUP(F96,Παράμετροι!$D$4:$E$16,2,1)</f>
        <v>0</v>
      </c>
      <c r="T96" s="24">
        <f>VLOOKUP(G96,Παράμετροι!$G$4:$H$7,2,1)</f>
        <v>0</v>
      </c>
      <c r="U96" s="24">
        <f>VLOOKUP(H96,Παράμετροι!$G$4:$H$7,2,1)</f>
        <v>0</v>
      </c>
      <c r="V96" s="24">
        <f>VLOOKUP(I96,Παράμετροι!$J$4:$K$7,2,1)</f>
        <v>0</v>
      </c>
      <c r="W96" s="24">
        <f>VLOOKUP(J96,Παράμετροι!$M$4:$N$17,2,1)</f>
        <v>0</v>
      </c>
      <c r="X96" s="24">
        <f>VLOOKUP(K96,Παράμετροι!$M$4:$N$17,2,1)</f>
        <v>0</v>
      </c>
      <c r="Y96" s="24">
        <f t="shared" si="12"/>
        <v>0</v>
      </c>
      <c r="Z96" s="24">
        <f>VLOOKUP(M96,Παράμετροι!$S$4:$T$124,2,1)</f>
        <v>0</v>
      </c>
      <c r="AA96" s="24">
        <f>VLOOKUP(N96,Παράμετροι!$V$4:$W$124,2,1)</f>
        <v>0</v>
      </c>
      <c r="AB96" s="24">
        <f t="shared" si="13"/>
        <v>0</v>
      </c>
      <c r="AC96" s="24">
        <f t="shared" si="14"/>
        <v>0</v>
      </c>
      <c r="AD96" s="1">
        <f t="shared" si="15"/>
        <v>0</v>
      </c>
      <c r="AE96" s="1"/>
    </row>
    <row r="97" spans="1:31">
      <c r="A97" s="1">
        <v>129</v>
      </c>
      <c r="B97" s="15"/>
      <c r="C97" s="25"/>
      <c r="D97" s="1"/>
      <c r="E97" s="1"/>
      <c r="F97" s="1"/>
      <c r="G97" s="1"/>
      <c r="H97" s="1"/>
      <c r="I97" s="1"/>
      <c r="J97" s="1"/>
      <c r="K97" s="1"/>
      <c r="L97" s="29"/>
      <c r="M97" s="1"/>
      <c r="N97" s="1"/>
      <c r="O97" s="1"/>
      <c r="P97" s="1"/>
      <c r="Q97" s="24">
        <f>VLOOKUP(D97,Παράμετροι!$A$4:$B$10,2)</f>
        <v>0</v>
      </c>
      <c r="R97" s="24">
        <f>VLOOKUP(E97,Παράμετροι!$D$4:$E$16,2)</f>
        <v>0</v>
      </c>
      <c r="S97" s="24">
        <f>VLOOKUP(F97,Παράμετροι!$D$4:$E$16,2,1)</f>
        <v>0</v>
      </c>
      <c r="T97" s="24">
        <f>VLOOKUP(G97,Παράμετροι!$G$4:$H$7,2,1)</f>
        <v>0</v>
      </c>
      <c r="U97" s="24">
        <f>VLOOKUP(H97,Παράμετροι!$G$4:$H$7,2,1)</f>
        <v>0</v>
      </c>
      <c r="V97" s="24">
        <f>VLOOKUP(I97,Παράμετροι!$J$4:$K$7,2,1)</f>
        <v>0</v>
      </c>
      <c r="W97" s="24">
        <f>VLOOKUP(J97,Παράμετροι!$M$4:$N$17,2,1)</f>
        <v>0</v>
      </c>
      <c r="X97" s="24">
        <f>VLOOKUP(K97,Παράμετροι!$M$4:$N$17,2,1)</f>
        <v>0</v>
      </c>
      <c r="Y97" s="24">
        <f t="shared" si="12"/>
        <v>0</v>
      </c>
      <c r="Z97" s="24">
        <f>VLOOKUP(M97,Παράμετροι!$S$4:$T$124,2,1)</f>
        <v>0</v>
      </c>
      <c r="AA97" s="24">
        <f>VLOOKUP(N97,Παράμετροι!$V$4:$W$124,2,1)</f>
        <v>0</v>
      </c>
      <c r="AB97" s="24">
        <f t="shared" si="13"/>
        <v>0</v>
      </c>
      <c r="AC97" s="24">
        <f t="shared" si="14"/>
        <v>0</v>
      </c>
      <c r="AD97" s="1">
        <f t="shared" si="15"/>
        <v>0</v>
      </c>
      <c r="AE97" s="1"/>
    </row>
    <row r="98" spans="1:31">
      <c r="A98" s="1">
        <v>130</v>
      </c>
      <c r="B98" s="15"/>
      <c r="C98" s="25"/>
      <c r="D98" s="1"/>
      <c r="E98" s="1"/>
      <c r="F98" s="1"/>
      <c r="G98" s="1"/>
      <c r="H98" s="1"/>
      <c r="I98" s="1"/>
      <c r="J98" s="1"/>
      <c r="K98" s="1"/>
      <c r="L98" s="29"/>
      <c r="M98" s="1"/>
      <c r="N98" s="1"/>
      <c r="O98" s="1"/>
      <c r="P98" s="1"/>
      <c r="Q98" s="24">
        <f>VLOOKUP(D98,Παράμετροι!$A$4:$B$10,2)</f>
        <v>0</v>
      </c>
      <c r="R98" s="24">
        <f>VLOOKUP(E98,Παράμετροι!$D$4:$E$16,2)</f>
        <v>0</v>
      </c>
      <c r="S98" s="24">
        <f>VLOOKUP(F98,Παράμετροι!$D$4:$E$16,2,1)</f>
        <v>0</v>
      </c>
      <c r="T98" s="24">
        <f>VLOOKUP(G98,Παράμετροι!$G$4:$H$7,2,1)</f>
        <v>0</v>
      </c>
      <c r="U98" s="24">
        <f>VLOOKUP(H98,Παράμετροι!$G$4:$H$7,2,1)</f>
        <v>0</v>
      </c>
      <c r="V98" s="24">
        <f>VLOOKUP(I98,Παράμετροι!$J$4:$K$7,2,1)</f>
        <v>0</v>
      </c>
      <c r="W98" s="24">
        <f>VLOOKUP(J98,Παράμετροι!$M$4:$N$17,2,1)</f>
        <v>0</v>
      </c>
      <c r="X98" s="24">
        <f>VLOOKUP(K98,Παράμετροι!$M$4:$N$17,2,1)</f>
        <v>0</v>
      </c>
      <c r="Y98" s="24">
        <f t="shared" si="12"/>
        <v>0</v>
      </c>
      <c r="Z98" s="24">
        <f>VLOOKUP(M98,Παράμετροι!$S$4:$T$124,2,1)</f>
        <v>0</v>
      </c>
      <c r="AA98" s="24">
        <f>VLOOKUP(N98,Παράμετροι!$V$4:$W$124,2,1)</f>
        <v>0</v>
      </c>
      <c r="AB98" s="24">
        <f t="shared" si="13"/>
        <v>0</v>
      </c>
      <c r="AC98" s="24">
        <f t="shared" si="14"/>
        <v>0</v>
      </c>
      <c r="AD98" s="1">
        <f t="shared" ref="AD98:AD161" si="16">SUM(Q98:AC98)</f>
        <v>0</v>
      </c>
      <c r="AE98" s="1"/>
    </row>
    <row r="99" spans="1:31">
      <c r="A99" s="1">
        <v>131</v>
      </c>
      <c r="B99" s="15"/>
      <c r="C99" s="25"/>
      <c r="D99" s="1"/>
      <c r="E99" s="1"/>
      <c r="F99" s="1"/>
      <c r="G99" s="1"/>
      <c r="H99" s="1"/>
      <c r="I99" s="1"/>
      <c r="J99" s="1"/>
      <c r="K99" s="1"/>
      <c r="L99" s="29"/>
      <c r="M99" s="1"/>
      <c r="N99" s="1"/>
      <c r="O99" s="1"/>
      <c r="P99" s="1"/>
      <c r="Q99" s="24">
        <f>VLOOKUP(D99,Παράμετροι!$A$4:$B$10,2)</f>
        <v>0</v>
      </c>
      <c r="R99" s="24">
        <f>VLOOKUP(E99,Παράμετροι!$D$4:$E$16,2)</f>
        <v>0</v>
      </c>
      <c r="S99" s="24">
        <f>VLOOKUP(F99,Παράμετροι!$D$4:$E$16,2,1)</f>
        <v>0</v>
      </c>
      <c r="T99" s="24">
        <f>VLOOKUP(G99,Παράμετροι!$G$4:$H$7,2,1)</f>
        <v>0</v>
      </c>
      <c r="U99" s="24">
        <f>VLOOKUP(H99,Παράμετροι!$G$4:$H$7,2,1)</f>
        <v>0</v>
      </c>
      <c r="V99" s="24">
        <f>VLOOKUP(I99,Παράμετροι!$J$4:$K$7,2,1)</f>
        <v>0</v>
      </c>
      <c r="W99" s="24">
        <f>VLOOKUP(J99,Παράμετροι!$M$4:$N$17,2,1)</f>
        <v>0</v>
      </c>
      <c r="X99" s="24">
        <f>VLOOKUP(K99,Παράμετροι!$M$4:$N$17,2,1)</f>
        <v>0</v>
      </c>
      <c r="Y99" s="24">
        <f t="shared" ref="Y99:Y162" si="17">L99*20</f>
        <v>0</v>
      </c>
      <c r="Z99" s="24">
        <f>VLOOKUP(M99,Παράμετροι!$S$4:$T$124,2,1)</f>
        <v>0</v>
      </c>
      <c r="AA99" s="24">
        <f>VLOOKUP(N99,Παράμετροι!$V$4:$W$124,2,1)</f>
        <v>0</v>
      </c>
      <c r="AB99" s="24">
        <f t="shared" ref="AB99:AB162" si="18">O99*3</f>
        <v>0</v>
      </c>
      <c r="AC99" s="24">
        <f t="shared" ref="AC99:AC162" si="19">P99*2</f>
        <v>0</v>
      </c>
      <c r="AD99" s="1">
        <f t="shared" si="16"/>
        <v>0</v>
      </c>
      <c r="AE99" s="1"/>
    </row>
    <row r="100" spans="1:31">
      <c r="A100" s="1">
        <v>132</v>
      </c>
      <c r="B100" s="15"/>
      <c r="C100" s="25"/>
      <c r="D100" s="1"/>
      <c r="E100" s="1"/>
      <c r="F100" s="1"/>
      <c r="G100" s="1"/>
      <c r="H100" s="1"/>
      <c r="I100" s="1"/>
      <c r="J100" s="1"/>
      <c r="K100" s="1"/>
      <c r="L100" s="29"/>
      <c r="M100" s="1"/>
      <c r="N100" s="1"/>
      <c r="O100" s="1"/>
      <c r="P100" s="1"/>
      <c r="Q100" s="24">
        <f>VLOOKUP(D100,Παράμετροι!$A$4:$B$10,2)</f>
        <v>0</v>
      </c>
      <c r="R100" s="24">
        <f>VLOOKUP(E100,Παράμετροι!$D$4:$E$16,2)</f>
        <v>0</v>
      </c>
      <c r="S100" s="24">
        <f>VLOOKUP(F100,Παράμετροι!$D$4:$E$16,2,1)</f>
        <v>0</v>
      </c>
      <c r="T100" s="24">
        <f>VLOOKUP(G100,Παράμετροι!$G$4:$H$7,2,1)</f>
        <v>0</v>
      </c>
      <c r="U100" s="24">
        <f>VLOOKUP(H100,Παράμετροι!$G$4:$H$7,2,1)</f>
        <v>0</v>
      </c>
      <c r="V100" s="24">
        <f>VLOOKUP(I100,Παράμετροι!$J$4:$K$7,2,1)</f>
        <v>0</v>
      </c>
      <c r="W100" s="24">
        <f>VLOOKUP(J100,Παράμετροι!$M$4:$N$17,2,1)</f>
        <v>0</v>
      </c>
      <c r="X100" s="24">
        <f>VLOOKUP(K100,Παράμετροι!$M$4:$N$17,2,1)</f>
        <v>0</v>
      </c>
      <c r="Y100" s="24">
        <f t="shared" si="17"/>
        <v>0</v>
      </c>
      <c r="Z100" s="24">
        <f>VLOOKUP(M100,Παράμετροι!$S$4:$T$124,2,1)</f>
        <v>0</v>
      </c>
      <c r="AA100" s="24">
        <f>VLOOKUP(N100,Παράμετροι!$V$4:$W$124,2,1)</f>
        <v>0</v>
      </c>
      <c r="AB100" s="24">
        <f t="shared" si="18"/>
        <v>0</v>
      </c>
      <c r="AC100" s="24">
        <f t="shared" si="19"/>
        <v>0</v>
      </c>
      <c r="AD100" s="1">
        <f t="shared" si="16"/>
        <v>0</v>
      </c>
      <c r="AE100" s="1"/>
    </row>
    <row r="101" spans="1:31">
      <c r="A101" s="1">
        <v>133</v>
      </c>
      <c r="B101" s="15"/>
      <c r="C101" s="25"/>
      <c r="D101" s="1"/>
      <c r="E101" s="1"/>
      <c r="F101" s="1"/>
      <c r="G101" s="1"/>
      <c r="H101" s="1"/>
      <c r="I101" s="1"/>
      <c r="J101" s="1"/>
      <c r="K101" s="1"/>
      <c r="L101" s="29"/>
      <c r="M101" s="1"/>
      <c r="N101" s="1"/>
      <c r="O101" s="1"/>
      <c r="P101" s="1"/>
      <c r="Q101" s="24">
        <f>VLOOKUP(D101,Παράμετροι!$A$4:$B$10,2)</f>
        <v>0</v>
      </c>
      <c r="R101" s="24">
        <f>VLOOKUP(E101,Παράμετροι!$D$4:$E$16,2)</f>
        <v>0</v>
      </c>
      <c r="S101" s="24">
        <f>VLOOKUP(F101,Παράμετροι!$D$4:$E$16,2,1)</f>
        <v>0</v>
      </c>
      <c r="T101" s="24">
        <f>VLOOKUP(G101,Παράμετροι!$G$4:$H$7,2,1)</f>
        <v>0</v>
      </c>
      <c r="U101" s="24">
        <f>VLOOKUP(H101,Παράμετροι!$G$4:$H$7,2,1)</f>
        <v>0</v>
      </c>
      <c r="V101" s="24">
        <f>VLOOKUP(I101,Παράμετροι!$J$4:$K$7,2,1)</f>
        <v>0</v>
      </c>
      <c r="W101" s="24">
        <f>VLOOKUP(J101,Παράμετροι!$M$4:$N$17,2,1)</f>
        <v>0</v>
      </c>
      <c r="X101" s="24">
        <f>VLOOKUP(K101,Παράμετροι!$M$4:$N$17,2,1)</f>
        <v>0</v>
      </c>
      <c r="Y101" s="24">
        <f t="shared" si="17"/>
        <v>0</v>
      </c>
      <c r="Z101" s="24">
        <f>VLOOKUP(M101,Παράμετροι!$S$4:$T$124,2,1)</f>
        <v>0</v>
      </c>
      <c r="AA101" s="24">
        <f>VLOOKUP(N101,Παράμετροι!$V$4:$W$124,2,1)</f>
        <v>0</v>
      </c>
      <c r="AB101" s="24">
        <f t="shared" si="18"/>
        <v>0</v>
      </c>
      <c r="AC101" s="24">
        <f t="shared" si="19"/>
        <v>0</v>
      </c>
      <c r="AD101" s="1">
        <f t="shared" si="16"/>
        <v>0</v>
      </c>
      <c r="AE101" s="1"/>
    </row>
    <row r="102" spans="1:31">
      <c r="A102" s="1">
        <v>134</v>
      </c>
      <c r="B102" s="15"/>
      <c r="C102" s="25"/>
      <c r="D102" s="1"/>
      <c r="E102" s="1"/>
      <c r="F102" s="1"/>
      <c r="G102" s="1"/>
      <c r="H102" s="1"/>
      <c r="I102" s="1"/>
      <c r="J102" s="1"/>
      <c r="K102" s="1"/>
      <c r="L102" s="29"/>
      <c r="M102" s="1"/>
      <c r="N102" s="1"/>
      <c r="O102" s="1"/>
      <c r="P102" s="1"/>
      <c r="Q102" s="24">
        <f>VLOOKUP(D102,Παράμετροι!$A$4:$B$10,2)</f>
        <v>0</v>
      </c>
      <c r="R102" s="24">
        <f>VLOOKUP(E102,Παράμετροι!$D$4:$E$16,2)</f>
        <v>0</v>
      </c>
      <c r="S102" s="24">
        <f>VLOOKUP(F102,Παράμετροι!$D$4:$E$16,2,1)</f>
        <v>0</v>
      </c>
      <c r="T102" s="24">
        <f>VLOOKUP(G102,Παράμετροι!$G$4:$H$7,2,1)</f>
        <v>0</v>
      </c>
      <c r="U102" s="24">
        <f>VLOOKUP(H102,Παράμετροι!$G$4:$H$7,2,1)</f>
        <v>0</v>
      </c>
      <c r="V102" s="24">
        <f>VLOOKUP(I102,Παράμετροι!$J$4:$K$7,2,1)</f>
        <v>0</v>
      </c>
      <c r="W102" s="24">
        <f>VLOOKUP(J102,Παράμετροι!$M$4:$N$17,2,1)</f>
        <v>0</v>
      </c>
      <c r="X102" s="24">
        <f>VLOOKUP(K102,Παράμετροι!$M$4:$N$17,2,1)</f>
        <v>0</v>
      </c>
      <c r="Y102" s="24">
        <f t="shared" si="17"/>
        <v>0</v>
      </c>
      <c r="Z102" s="24">
        <f>VLOOKUP(M102,Παράμετροι!$S$4:$T$124,2,1)</f>
        <v>0</v>
      </c>
      <c r="AA102" s="24">
        <f>VLOOKUP(N102,Παράμετροι!$V$4:$W$124,2,1)</f>
        <v>0</v>
      </c>
      <c r="AB102" s="24">
        <f t="shared" si="18"/>
        <v>0</v>
      </c>
      <c r="AC102" s="24">
        <f t="shared" si="19"/>
        <v>0</v>
      </c>
      <c r="AD102" s="1">
        <f t="shared" si="16"/>
        <v>0</v>
      </c>
      <c r="AE102" s="1"/>
    </row>
    <row r="103" spans="1:31">
      <c r="A103" s="1">
        <v>135</v>
      </c>
      <c r="B103" s="15"/>
      <c r="C103" s="25"/>
      <c r="D103" s="1"/>
      <c r="E103" s="1"/>
      <c r="F103" s="1"/>
      <c r="G103" s="1"/>
      <c r="H103" s="1"/>
      <c r="I103" s="1"/>
      <c r="J103" s="1"/>
      <c r="K103" s="1"/>
      <c r="L103" s="29"/>
      <c r="M103" s="1"/>
      <c r="N103" s="1"/>
      <c r="O103" s="1"/>
      <c r="P103" s="1"/>
      <c r="Q103" s="24">
        <f>VLOOKUP(D103,Παράμετροι!$A$4:$B$10,2)</f>
        <v>0</v>
      </c>
      <c r="R103" s="24">
        <f>VLOOKUP(E103,Παράμετροι!$D$4:$E$16,2)</f>
        <v>0</v>
      </c>
      <c r="S103" s="24">
        <f>VLOOKUP(F103,Παράμετροι!$D$4:$E$16,2,1)</f>
        <v>0</v>
      </c>
      <c r="T103" s="24">
        <f>VLOOKUP(G103,Παράμετροι!$G$4:$H$7,2,1)</f>
        <v>0</v>
      </c>
      <c r="U103" s="24">
        <f>VLOOKUP(H103,Παράμετροι!$G$4:$H$7,2,1)</f>
        <v>0</v>
      </c>
      <c r="V103" s="24">
        <f>VLOOKUP(I103,Παράμετροι!$J$4:$K$7,2,1)</f>
        <v>0</v>
      </c>
      <c r="W103" s="24">
        <f>VLOOKUP(J103,Παράμετροι!$M$4:$N$17,2,1)</f>
        <v>0</v>
      </c>
      <c r="X103" s="24">
        <f>VLOOKUP(K103,Παράμετροι!$M$4:$N$17,2,1)</f>
        <v>0</v>
      </c>
      <c r="Y103" s="24">
        <f t="shared" si="17"/>
        <v>0</v>
      </c>
      <c r="Z103" s="24">
        <f>VLOOKUP(M103,Παράμετροι!$S$4:$T$124,2,1)</f>
        <v>0</v>
      </c>
      <c r="AA103" s="24">
        <f>VLOOKUP(N103,Παράμετροι!$V$4:$W$124,2,1)</f>
        <v>0</v>
      </c>
      <c r="AB103" s="24">
        <f t="shared" si="18"/>
        <v>0</v>
      </c>
      <c r="AC103" s="24">
        <f t="shared" si="19"/>
        <v>0</v>
      </c>
      <c r="AD103" s="1">
        <f t="shared" si="16"/>
        <v>0</v>
      </c>
      <c r="AE103" s="1"/>
    </row>
    <row r="104" spans="1:31">
      <c r="A104" s="1">
        <v>136</v>
      </c>
      <c r="B104" s="15"/>
      <c r="C104" s="25"/>
      <c r="D104" s="1"/>
      <c r="E104" s="1"/>
      <c r="F104" s="1"/>
      <c r="G104" s="1"/>
      <c r="H104" s="1"/>
      <c r="I104" s="1"/>
      <c r="J104" s="1"/>
      <c r="K104" s="1"/>
      <c r="L104" s="29"/>
      <c r="M104" s="1"/>
      <c r="N104" s="1"/>
      <c r="O104" s="1"/>
      <c r="P104" s="1"/>
      <c r="Q104" s="24">
        <f>VLOOKUP(D104,Παράμετροι!$A$4:$B$10,2)</f>
        <v>0</v>
      </c>
      <c r="R104" s="24">
        <f>VLOOKUP(E104,Παράμετροι!$D$4:$E$16,2)</f>
        <v>0</v>
      </c>
      <c r="S104" s="24">
        <f>VLOOKUP(F104,Παράμετροι!$D$4:$E$16,2,1)</f>
        <v>0</v>
      </c>
      <c r="T104" s="24">
        <f>VLOOKUP(G104,Παράμετροι!$G$4:$H$7,2,1)</f>
        <v>0</v>
      </c>
      <c r="U104" s="24">
        <f>VLOOKUP(H104,Παράμετροι!$G$4:$H$7,2,1)</f>
        <v>0</v>
      </c>
      <c r="V104" s="24">
        <f>VLOOKUP(I104,Παράμετροι!$J$4:$K$7,2,1)</f>
        <v>0</v>
      </c>
      <c r="W104" s="24">
        <f>VLOOKUP(J104,Παράμετροι!$M$4:$N$17,2,1)</f>
        <v>0</v>
      </c>
      <c r="X104" s="24">
        <f>VLOOKUP(K104,Παράμετροι!$M$4:$N$17,2,1)</f>
        <v>0</v>
      </c>
      <c r="Y104" s="24">
        <f t="shared" si="17"/>
        <v>0</v>
      </c>
      <c r="Z104" s="24">
        <f>VLOOKUP(M104,Παράμετροι!$S$4:$T$124,2,1)</f>
        <v>0</v>
      </c>
      <c r="AA104" s="24">
        <f>VLOOKUP(N104,Παράμετροι!$V$4:$W$124,2,1)</f>
        <v>0</v>
      </c>
      <c r="AB104" s="24">
        <f t="shared" si="18"/>
        <v>0</v>
      </c>
      <c r="AC104" s="24">
        <f t="shared" si="19"/>
        <v>0</v>
      </c>
      <c r="AD104" s="1">
        <f t="shared" si="16"/>
        <v>0</v>
      </c>
      <c r="AE104" s="1"/>
    </row>
    <row r="105" spans="1:31">
      <c r="A105" s="1">
        <v>137</v>
      </c>
      <c r="B105" s="15"/>
      <c r="C105" s="25"/>
      <c r="D105" s="1"/>
      <c r="E105" s="1"/>
      <c r="F105" s="1"/>
      <c r="G105" s="1"/>
      <c r="H105" s="1"/>
      <c r="I105" s="1"/>
      <c r="J105" s="1"/>
      <c r="K105" s="1"/>
      <c r="L105" s="29"/>
      <c r="M105" s="1"/>
      <c r="N105" s="1"/>
      <c r="O105" s="1"/>
      <c r="P105" s="1"/>
      <c r="Q105" s="24">
        <f>VLOOKUP(D105,Παράμετροι!$A$4:$B$10,2)</f>
        <v>0</v>
      </c>
      <c r="R105" s="24">
        <f>VLOOKUP(E105,Παράμετροι!$D$4:$E$16,2)</f>
        <v>0</v>
      </c>
      <c r="S105" s="24">
        <f>VLOOKUP(F105,Παράμετροι!$D$4:$E$16,2,1)</f>
        <v>0</v>
      </c>
      <c r="T105" s="24">
        <f>VLOOKUP(G105,Παράμετροι!$G$4:$H$7,2,1)</f>
        <v>0</v>
      </c>
      <c r="U105" s="24">
        <f>VLOOKUP(H105,Παράμετροι!$G$4:$H$7,2,1)</f>
        <v>0</v>
      </c>
      <c r="V105" s="24">
        <f>VLOOKUP(I105,Παράμετροι!$J$4:$K$7,2,1)</f>
        <v>0</v>
      </c>
      <c r="W105" s="24">
        <f>VLOOKUP(J105,Παράμετροι!$M$4:$N$17,2,1)</f>
        <v>0</v>
      </c>
      <c r="X105" s="24">
        <f>VLOOKUP(K105,Παράμετροι!$M$4:$N$17,2,1)</f>
        <v>0</v>
      </c>
      <c r="Y105" s="24">
        <f t="shared" si="17"/>
        <v>0</v>
      </c>
      <c r="Z105" s="24">
        <f>VLOOKUP(M105,Παράμετροι!$S$4:$T$124,2,1)</f>
        <v>0</v>
      </c>
      <c r="AA105" s="24">
        <f>VLOOKUP(N105,Παράμετροι!$V$4:$W$124,2,1)</f>
        <v>0</v>
      </c>
      <c r="AB105" s="24">
        <f t="shared" si="18"/>
        <v>0</v>
      </c>
      <c r="AC105" s="24">
        <f t="shared" si="19"/>
        <v>0</v>
      </c>
      <c r="AD105" s="1">
        <f t="shared" si="16"/>
        <v>0</v>
      </c>
      <c r="AE105" s="1"/>
    </row>
    <row r="106" spans="1:31">
      <c r="A106" s="1">
        <v>138</v>
      </c>
      <c r="B106" s="15"/>
      <c r="C106" s="25"/>
      <c r="D106" s="1"/>
      <c r="E106" s="1"/>
      <c r="F106" s="1"/>
      <c r="G106" s="1"/>
      <c r="H106" s="1"/>
      <c r="I106" s="1"/>
      <c r="J106" s="1"/>
      <c r="K106" s="1"/>
      <c r="L106" s="29"/>
      <c r="M106" s="1"/>
      <c r="N106" s="1"/>
      <c r="O106" s="1"/>
      <c r="P106" s="1"/>
      <c r="Q106" s="24">
        <f>VLOOKUP(D106,Παράμετροι!$A$4:$B$10,2)</f>
        <v>0</v>
      </c>
      <c r="R106" s="24">
        <f>VLOOKUP(E106,Παράμετροι!$D$4:$E$16,2)</f>
        <v>0</v>
      </c>
      <c r="S106" s="24">
        <f>VLOOKUP(F106,Παράμετροι!$D$4:$E$16,2,1)</f>
        <v>0</v>
      </c>
      <c r="T106" s="24">
        <f>VLOOKUP(G106,Παράμετροι!$G$4:$H$7,2,1)</f>
        <v>0</v>
      </c>
      <c r="U106" s="24">
        <f>VLOOKUP(H106,Παράμετροι!$G$4:$H$7,2,1)</f>
        <v>0</v>
      </c>
      <c r="V106" s="24">
        <f>VLOOKUP(I106,Παράμετροι!$J$4:$K$7,2,1)</f>
        <v>0</v>
      </c>
      <c r="W106" s="24">
        <f>VLOOKUP(J106,Παράμετροι!$M$4:$N$17,2,1)</f>
        <v>0</v>
      </c>
      <c r="X106" s="24">
        <f>VLOOKUP(K106,Παράμετροι!$M$4:$N$17,2,1)</f>
        <v>0</v>
      </c>
      <c r="Y106" s="24">
        <f t="shared" si="17"/>
        <v>0</v>
      </c>
      <c r="Z106" s="24">
        <f>VLOOKUP(M106,Παράμετροι!$S$4:$T$124,2,1)</f>
        <v>0</v>
      </c>
      <c r="AA106" s="24">
        <f>VLOOKUP(N106,Παράμετροι!$V$4:$W$124,2,1)</f>
        <v>0</v>
      </c>
      <c r="AB106" s="24">
        <f t="shared" si="18"/>
        <v>0</v>
      </c>
      <c r="AC106" s="24">
        <f t="shared" si="19"/>
        <v>0</v>
      </c>
      <c r="AD106" s="1">
        <f t="shared" si="16"/>
        <v>0</v>
      </c>
      <c r="AE106" s="1"/>
    </row>
    <row r="107" spans="1:31">
      <c r="A107" s="1">
        <v>139</v>
      </c>
      <c r="B107" s="15"/>
      <c r="C107" s="25"/>
      <c r="D107" s="1"/>
      <c r="E107" s="1"/>
      <c r="F107" s="1"/>
      <c r="G107" s="1"/>
      <c r="H107" s="1"/>
      <c r="I107" s="1"/>
      <c r="J107" s="1"/>
      <c r="K107" s="1"/>
      <c r="L107" s="29"/>
      <c r="M107" s="1"/>
      <c r="N107" s="1"/>
      <c r="O107" s="1"/>
      <c r="P107" s="1"/>
      <c r="Q107" s="24">
        <f>VLOOKUP(D107,Παράμετροι!$A$4:$B$10,2)</f>
        <v>0</v>
      </c>
      <c r="R107" s="24">
        <f>VLOOKUP(E107,Παράμετροι!$D$4:$E$16,2)</f>
        <v>0</v>
      </c>
      <c r="S107" s="24">
        <f>VLOOKUP(F107,Παράμετροι!$D$4:$E$16,2,1)</f>
        <v>0</v>
      </c>
      <c r="T107" s="24">
        <f>VLOOKUP(G107,Παράμετροι!$G$4:$H$7,2,1)</f>
        <v>0</v>
      </c>
      <c r="U107" s="24">
        <f>VLOOKUP(H107,Παράμετροι!$G$4:$H$7,2,1)</f>
        <v>0</v>
      </c>
      <c r="V107" s="24">
        <f>VLOOKUP(I107,Παράμετροι!$J$4:$K$7,2,1)</f>
        <v>0</v>
      </c>
      <c r="W107" s="24">
        <f>VLOOKUP(J107,Παράμετροι!$M$4:$N$17,2,1)</f>
        <v>0</v>
      </c>
      <c r="X107" s="24">
        <f>VLOOKUP(K107,Παράμετροι!$M$4:$N$17,2,1)</f>
        <v>0</v>
      </c>
      <c r="Y107" s="24">
        <f t="shared" si="17"/>
        <v>0</v>
      </c>
      <c r="Z107" s="24">
        <f>VLOOKUP(M107,Παράμετροι!$S$4:$T$124,2,1)</f>
        <v>0</v>
      </c>
      <c r="AA107" s="24">
        <f>VLOOKUP(N107,Παράμετροι!$V$4:$W$124,2,1)</f>
        <v>0</v>
      </c>
      <c r="AB107" s="24">
        <f t="shared" si="18"/>
        <v>0</v>
      </c>
      <c r="AC107" s="24">
        <f t="shared" si="19"/>
        <v>0</v>
      </c>
      <c r="AD107" s="1">
        <f t="shared" si="16"/>
        <v>0</v>
      </c>
      <c r="AE107" s="1"/>
    </row>
    <row r="108" spans="1:31">
      <c r="A108" s="1">
        <v>140</v>
      </c>
      <c r="B108" s="15"/>
      <c r="C108" s="25"/>
      <c r="D108" s="1"/>
      <c r="E108" s="1"/>
      <c r="F108" s="1"/>
      <c r="G108" s="1"/>
      <c r="H108" s="1"/>
      <c r="I108" s="1"/>
      <c r="J108" s="1"/>
      <c r="K108" s="1"/>
      <c r="L108" s="29"/>
      <c r="M108" s="1"/>
      <c r="N108" s="1"/>
      <c r="O108" s="1"/>
      <c r="P108" s="1"/>
      <c r="Q108" s="24">
        <f>VLOOKUP(D108,Παράμετροι!$A$4:$B$10,2)</f>
        <v>0</v>
      </c>
      <c r="R108" s="24">
        <f>VLOOKUP(E108,Παράμετροι!$D$4:$E$16,2)</f>
        <v>0</v>
      </c>
      <c r="S108" s="24">
        <f>VLOOKUP(F108,Παράμετροι!$D$4:$E$16,2,1)</f>
        <v>0</v>
      </c>
      <c r="T108" s="24">
        <f>VLOOKUP(G108,Παράμετροι!$G$4:$H$7,2,1)</f>
        <v>0</v>
      </c>
      <c r="U108" s="24">
        <f>VLOOKUP(H108,Παράμετροι!$G$4:$H$7,2,1)</f>
        <v>0</v>
      </c>
      <c r="V108" s="24">
        <f>VLOOKUP(I108,Παράμετροι!$J$4:$K$7,2,1)</f>
        <v>0</v>
      </c>
      <c r="W108" s="24">
        <f>VLOOKUP(J108,Παράμετροι!$M$4:$N$17,2,1)</f>
        <v>0</v>
      </c>
      <c r="X108" s="24">
        <f>VLOOKUP(K108,Παράμετροι!$M$4:$N$17,2,1)</f>
        <v>0</v>
      </c>
      <c r="Y108" s="24">
        <f t="shared" si="17"/>
        <v>0</v>
      </c>
      <c r="Z108" s="24">
        <f>VLOOKUP(M108,Παράμετροι!$S$4:$T$124,2,1)</f>
        <v>0</v>
      </c>
      <c r="AA108" s="24">
        <f>VLOOKUP(N108,Παράμετροι!$V$4:$W$124,2,1)</f>
        <v>0</v>
      </c>
      <c r="AB108" s="24">
        <f t="shared" si="18"/>
        <v>0</v>
      </c>
      <c r="AC108" s="24">
        <f t="shared" si="19"/>
        <v>0</v>
      </c>
      <c r="AD108" s="1">
        <f t="shared" si="16"/>
        <v>0</v>
      </c>
      <c r="AE108" s="1"/>
    </row>
    <row r="109" spans="1:31">
      <c r="A109" s="1">
        <v>141</v>
      </c>
      <c r="B109" s="15"/>
      <c r="C109" s="25"/>
      <c r="D109" s="1"/>
      <c r="E109" s="1"/>
      <c r="F109" s="1"/>
      <c r="G109" s="1"/>
      <c r="H109" s="1"/>
      <c r="I109" s="1"/>
      <c r="J109" s="1"/>
      <c r="K109" s="1"/>
      <c r="L109" s="29"/>
      <c r="M109" s="1"/>
      <c r="N109" s="1"/>
      <c r="O109" s="1"/>
      <c r="P109" s="1"/>
      <c r="Q109" s="24">
        <f>VLOOKUP(D109,Παράμετροι!$A$4:$B$10,2)</f>
        <v>0</v>
      </c>
      <c r="R109" s="24">
        <f>VLOOKUP(E109,Παράμετροι!$D$4:$E$16,2)</f>
        <v>0</v>
      </c>
      <c r="S109" s="24">
        <f>VLOOKUP(F109,Παράμετροι!$D$4:$E$16,2,1)</f>
        <v>0</v>
      </c>
      <c r="T109" s="24">
        <f>VLOOKUP(G109,Παράμετροι!$G$4:$H$7,2,1)</f>
        <v>0</v>
      </c>
      <c r="U109" s="24">
        <f>VLOOKUP(H109,Παράμετροι!$G$4:$H$7,2,1)</f>
        <v>0</v>
      </c>
      <c r="V109" s="24">
        <f>VLOOKUP(I109,Παράμετροι!$J$4:$K$7,2,1)</f>
        <v>0</v>
      </c>
      <c r="W109" s="24">
        <f>VLOOKUP(J109,Παράμετροι!$M$4:$N$17,2,1)</f>
        <v>0</v>
      </c>
      <c r="X109" s="24">
        <f>VLOOKUP(K109,Παράμετροι!$M$4:$N$17,2,1)</f>
        <v>0</v>
      </c>
      <c r="Y109" s="24">
        <f t="shared" si="17"/>
        <v>0</v>
      </c>
      <c r="Z109" s="24">
        <f>VLOOKUP(M109,Παράμετροι!$S$4:$T$124,2,1)</f>
        <v>0</v>
      </c>
      <c r="AA109" s="24">
        <f>VLOOKUP(N109,Παράμετροι!$V$4:$W$124,2,1)</f>
        <v>0</v>
      </c>
      <c r="AB109" s="24">
        <f t="shared" si="18"/>
        <v>0</v>
      </c>
      <c r="AC109" s="24">
        <f t="shared" si="19"/>
        <v>0</v>
      </c>
      <c r="AD109" s="1">
        <f t="shared" si="16"/>
        <v>0</v>
      </c>
      <c r="AE109" s="1"/>
    </row>
    <row r="110" spans="1:31">
      <c r="A110" s="1">
        <v>142</v>
      </c>
      <c r="B110" s="15"/>
      <c r="C110" s="25"/>
      <c r="D110" s="1"/>
      <c r="E110" s="1"/>
      <c r="F110" s="1"/>
      <c r="G110" s="1"/>
      <c r="H110" s="1"/>
      <c r="I110" s="1"/>
      <c r="J110" s="1"/>
      <c r="K110" s="1"/>
      <c r="L110" s="29"/>
      <c r="M110" s="1"/>
      <c r="N110" s="1"/>
      <c r="O110" s="1"/>
      <c r="P110" s="1"/>
      <c r="Q110" s="24">
        <f>VLOOKUP(D110,Παράμετροι!$A$4:$B$10,2)</f>
        <v>0</v>
      </c>
      <c r="R110" s="24">
        <f>VLOOKUP(E110,Παράμετροι!$D$4:$E$16,2)</f>
        <v>0</v>
      </c>
      <c r="S110" s="24">
        <f>VLOOKUP(F110,Παράμετροι!$D$4:$E$16,2,1)</f>
        <v>0</v>
      </c>
      <c r="T110" s="24">
        <f>VLOOKUP(G110,Παράμετροι!$G$4:$H$7,2,1)</f>
        <v>0</v>
      </c>
      <c r="U110" s="24">
        <f>VLOOKUP(H110,Παράμετροι!$G$4:$H$7,2,1)</f>
        <v>0</v>
      </c>
      <c r="V110" s="24">
        <f>VLOOKUP(I110,Παράμετροι!$J$4:$K$7,2,1)</f>
        <v>0</v>
      </c>
      <c r="W110" s="24">
        <f>VLOOKUP(J110,Παράμετροι!$M$4:$N$17,2,1)</f>
        <v>0</v>
      </c>
      <c r="X110" s="24">
        <f>VLOOKUP(K110,Παράμετροι!$M$4:$N$17,2,1)</f>
        <v>0</v>
      </c>
      <c r="Y110" s="24">
        <f t="shared" si="17"/>
        <v>0</v>
      </c>
      <c r="Z110" s="24">
        <f>VLOOKUP(M110,Παράμετροι!$S$4:$T$124,2,1)</f>
        <v>0</v>
      </c>
      <c r="AA110" s="24">
        <f>VLOOKUP(N110,Παράμετροι!$V$4:$W$124,2,1)</f>
        <v>0</v>
      </c>
      <c r="AB110" s="24">
        <f t="shared" si="18"/>
        <v>0</v>
      </c>
      <c r="AC110" s="24">
        <f t="shared" si="19"/>
        <v>0</v>
      </c>
      <c r="AD110" s="1">
        <f t="shared" si="16"/>
        <v>0</v>
      </c>
      <c r="AE110" s="1"/>
    </row>
    <row r="111" spans="1:31">
      <c r="A111" s="1">
        <v>143</v>
      </c>
      <c r="B111" s="15"/>
      <c r="C111" s="25"/>
      <c r="D111" s="1"/>
      <c r="E111" s="1"/>
      <c r="F111" s="1"/>
      <c r="G111" s="1"/>
      <c r="H111" s="1"/>
      <c r="I111" s="1"/>
      <c r="J111" s="1"/>
      <c r="K111" s="1"/>
      <c r="L111" s="29"/>
      <c r="M111" s="1"/>
      <c r="N111" s="1"/>
      <c r="O111" s="1"/>
      <c r="P111" s="1"/>
      <c r="Q111" s="24">
        <f>VLOOKUP(D111,Παράμετροι!$A$4:$B$10,2)</f>
        <v>0</v>
      </c>
      <c r="R111" s="24">
        <f>VLOOKUP(E111,Παράμετροι!$D$4:$E$16,2)</f>
        <v>0</v>
      </c>
      <c r="S111" s="24">
        <f>VLOOKUP(F111,Παράμετροι!$D$4:$E$16,2,1)</f>
        <v>0</v>
      </c>
      <c r="T111" s="24">
        <f>VLOOKUP(G111,Παράμετροι!$G$4:$H$7,2,1)</f>
        <v>0</v>
      </c>
      <c r="U111" s="24">
        <f>VLOOKUP(H111,Παράμετροι!$G$4:$H$7,2,1)</f>
        <v>0</v>
      </c>
      <c r="V111" s="24">
        <f>VLOOKUP(I111,Παράμετροι!$J$4:$K$7,2,1)</f>
        <v>0</v>
      </c>
      <c r="W111" s="24">
        <f>VLOOKUP(J111,Παράμετροι!$M$4:$N$17,2,1)</f>
        <v>0</v>
      </c>
      <c r="X111" s="24">
        <f>VLOOKUP(K111,Παράμετροι!$M$4:$N$17,2,1)</f>
        <v>0</v>
      </c>
      <c r="Y111" s="24">
        <f t="shared" si="17"/>
        <v>0</v>
      </c>
      <c r="Z111" s="24">
        <f>VLOOKUP(M111,Παράμετροι!$S$4:$T$124,2,1)</f>
        <v>0</v>
      </c>
      <c r="AA111" s="24">
        <f>VLOOKUP(N111,Παράμετροι!$V$4:$W$124,2,1)</f>
        <v>0</v>
      </c>
      <c r="AB111" s="24">
        <f t="shared" si="18"/>
        <v>0</v>
      </c>
      <c r="AC111" s="24">
        <f t="shared" si="19"/>
        <v>0</v>
      </c>
      <c r="AD111" s="1">
        <f t="shared" si="16"/>
        <v>0</v>
      </c>
      <c r="AE111" s="1"/>
    </row>
    <row r="112" spans="1:31">
      <c r="A112" s="1">
        <v>144</v>
      </c>
      <c r="B112" s="15"/>
      <c r="C112" s="25"/>
      <c r="D112" s="1"/>
      <c r="E112" s="1"/>
      <c r="F112" s="1"/>
      <c r="G112" s="1"/>
      <c r="H112" s="1"/>
      <c r="I112" s="1"/>
      <c r="J112" s="1"/>
      <c r="K112" s="1"/>
      <c r="L112" s="29"/>
      <c r="M112" s="1"/>
      <c r="N112" s="1"/>
      <c r="O112" s="1"/>
      <c r="P112" s="1"/>
      <c r="Q112" s="24">
        <f>VLOOKUP(D112,Παράμετροι!$A$4:$B$10,2)</f>
        <v>0</v>
      </c>
      <c r="R112" s="24">
        <f>VLOOKUP(E112,Παράμετροι!$D$4:$E$16,2)</f>
        <v>0</v>
      </c>
      <c r="S112" s="24">
        <f>VLOOKUP(F112,Παράμετροι!$D$4:$E$16,2,1)</f>
        <v>0</v>
      </c>
      <c r="T112" s="24">
        <f>VLOOKUP(G112,Παράμετροι!$G$4:$H$7,2,1)</f>
        <v>0</v>
      </c>
      <c r="U112" s="24">
        <f>VLOOKUP(H112,Παράμετροι!$G$4:$H$7,2,1)</f>
        <v>0</v>
      </c>
      <c r="V112" s="24">
        <f>VLOOKUP(I112,Παράμετροι!$J$4:$K$7,2,1)</f>
        <v>0</v>
      </c>
      <c r="W112" s="24">
        <f>VLOOKUP(J112,Παράμετροι!$M$4:$N$17,2,1)</f>
        <v>0</v>
      </c>
      <c r="X112" s="24">
        <f>VLOOKUP(K112,Παράμετροι!$M$4:$N$17,2,1)</f>
        <v>0</v>
      </c>
      <c r="Y112" s="24">
        <f t="shared" si="17"/>
        <v>0</v>
      </c>
      <c r="Z112" s="24">
        <f>VLOOKUP(M112,Παράμετροι!$S$4:$T$124,2,1)</f>
        <v>0</v>
      </c>
      <c r="AA112" s="24">
        <f>VLOOKUP(N112,Παράμετροι!$V$4:$W$124,2,1)</f>
        <v>0</v>
      </c>
      <c r="AB112" s="24">
        <f t="shared" si="18"/>
        <v>0</v>
      </c>
      <c r="AC112" s="24">
        <f t="shared" si="19"/>
        <v>0</v>
      </c>
      <c r="AD112" s="1">
        <f t="shared" si="16"/>
        <v>0</v>
      </c>
      <c r="AE112" s="1"/>
    </row>
    <row r="113" spans="1:31">
      <c r="A113" s="1">
        <v>145</v>
      </c>
      <c r="B113" s="15"/>
      <c r="C113" s="25"/>
      <c r="D113" s="1"/>
      <c r="E113" s="1"/>
      <c r="F113" s="1"/>
      <c r="G113" s="1"/>
      <c r="H113" s="1"/>
      <c r="I113" s="1"/>
      <c r="J113" s="1"/>
      <c r="K113" s="1"/>
      <c r="L113" s="29"/>
      <c r="M113" s="1"/>
      <c r="N113" s="1"/>
      <c r="O113" s="1"/>
      <c r="P113" s="1"/>
      <c r="Q113" s="24">
        <f>VLOOKUP(D113,Παράμετροι!$A$4:$B$10,2)</f>
        <v>0</v>
      </c>
      <c r="R113" s="24">
        <f>VLOOKUP(E113,Παράμετροι!$D$4:$E$16,2)</f>
        <v>0</v>
      </c>
      <c r="S113" s="24">
        <f>VLOOKUP(F113,Παράμετροι!$D$4:$E$16,2,1)</f>
        <v>0</v>
      </c>
      <c r="T113" s="24">
        <f>VLOOKUP(G113,Παράμετροι!$G$4:$H$7,2,1)</f>
        <v>0</v>
      </c>
      <c r="U113" s="24">
        <f>VLOOKUP(H113,Παράμετροι!$G$4:$H$7,2,1)</f>
        <v>0</v>
      </c>
      <c r="V113" s="24">
        <f>VLOOKUP(I113,Παράμετροι!$J$4:$K$7,2,1)</f>
        <v>0</v>
      </c>
      <c r="W113" s="24">
        <f>VLOOKUP(J113,Παράμετροι!$M$4:$N$17,2,1)</f>
        <v>0</v>
      </c>
      <c r="X113" s="24">
        <f>VLOOKUP(K113,Παράμετροι!$M$4:$N$17,2,1)</f>
        <v>0</v>
      </c>
      <c r="Y113" s="24">
        <f t="shared" si="17"/>
        <v>0</v>
      </c>
      <c r="Z113" s="24">
        <f>VLOOKUP(M113,Παράμετροι!$S$4:$T$124,2,1)</f>
        <v>0</v>
      </c>
      <c r="AA113" s="24">
        <f>VLOOKUP(N113,Παράμετροι!$V$4:$W$124,2,1)</f>
        <v>0</v>
      </c>
      <c r="AB113" s="24">
        <f t="shared" si="18"/>
        <v>0</v>
      </c>
      <c r="AC113" s="24">
        <f t="shared" si="19"/>
        <v>0</v>
      </c>
      <c r="AD113" s="1">
        <f t="shared" si="16"/>
        <v>0</v>
      </c>
      <c r="AE113" s="1"/>
    </row>
    <row r="114" spans="1:31">
      <c r="A114" s="1">
        <v>146</v>
      </c>
      <c r="B114" s="15"/>
      <c r="C114" s="25"/>
      <c r="D114" s="1"/>
      <c r="E114" s="1"/>
      <c r="F114" s="1"/>
      <c r="G114" s="1"/>
      <c r="H114" s="1"/>
      <c r="I114" s="1"/>
      <c r="J114" s="1"/>
      <c r="K114" s="1"/>
      <c r="L114" s="29"/>
      <c r="M114" s="1"/>
      <c r="N114" s="1"/>
      <c r="O114" s="1"/>
      <c r="P114" s="1"/>
      <c r="Q114" s="24">
        <f>VLOOKUP(D114,Παράμετροι!$A$4:$B$10,2)</f>
        <v>0</v>
      </c>
      <c r="R114" s="24">
        <f>VLOOKUP(E114,Παράμετροι!$D$4:$E$16,2)</f>
        <v>0</v>
      </c>
      <c r="S114" s="24">
        <f>VLOOKUP(F114,Παράμετροι!$D$4:$E$16,2,1)</f>
        <v>0</v>
      </c>
      <c r="T114" s="24">
        <f>VLOOKUP(G114,Παράμετροι!$G$4:$H$7,2,1)</f>
        <v>0</v>
      </c>
      <c r="U114" s="24">
        <f>VLOOKUP(H114,Παράμετροι!$G$4:$H$7,2,1)</f>
        <v>0</v>
      </c>
      <c r="V114" s="24">
        <f>VLOOKUP(I114,Παράμετροι!$J$4:$K$7,2,1)</f>
        <v>0</v>
      </c>
      <c r="W114" s="24">
        <f>VLOOKUP(J114,Παράμετροι!$M$4:$N$17,2,1)</f>
        <v>0</v>
      </c>
      <c r="X114" s="24">
        <f>VLOOKUP(K114,Παράμετροι!$M$4:$N$17,2,1)</f>
        <v>0</v>
      </c>
      <c r="Y114" s="24">
        <f t="shared" si="17"/>
        <v>0</v>
      </c>
      <c r="Z114" s="24">
        <f>VLOOKUP(M114,Παράμετροι!$S$4:$T$124,2,1)</f>
        <v>0</v>
      </c>
      <c r="AA114" s="24">
        <f>VLOOKUP(N114,Παράμετροι!$V$4:$W$124,2,1)</f>
        <v>0</v>
      </c>
      <c r="AB114" s="24">
        <f t="shared" si="18"/>
        <v>0</v>
      </c>
      <c r="AC114" s="24">
        <f t="shared" si="19"/>
        <v>0</v>
      </c>
      <c r="AD114" s="1">
        <f t="shared" si="16"/>
        <v>0</v>
      </c>
      <c r="AE114" s="1"/>
    </row>
    <row r="115" spans="1:31">
      <c r="A115" s="1">
        <v>147</v>
      </c>
      <c r="B115" s="15"/>
      <c r="C115" s="25"/>
      <c r="D115" s="1"/>
      <c r="E115" s="1"/>
      <c r="F115" s="1"/>
      <c r="G115" s="1"/>
      <c r="H115" s="1"/>
      <c r="I115" s="1"/>
      <c r="J115" s="1"/>
      <c r="K115" s="1"/>
      <c r="L115" s="29"/>
      <c r="M115" s="1"/>
      <c r="N115" s="1"/>
      <c r="O115" s="1"/>
      <c r="P115" s="1"/>
      <c r="Q115" s="24">
        <f>VLOOKUP(D115,Παράμετροι!$A$4:$B$10,2)</f>
        <v>0</v>
      </c>
      <c r="R115" s="24">
        <f>VLOOKUP(E115,Παράμετροι!$D$4:$E$16,2)</f>
        <v>0</v>
      </c>
      <c r="S115" s="24">
        <f>VLOOKUP(F115,Παράμετροι!$D$4:$E$16,2,1)</f>
        <v>0</v>
      </c>
      <c r="T115" s="24">
        <f>VLOOKUP(G115,Παράμετροι!$G$4:$H$7,2,1)</f>
        <v>0</v>
      </c>
      <c r="U115" s="24">
        <f>VLOOKUP(H115,Παράμετροι!$G$4:$H$7,2,1)</f>
        <v>0</v>
      </c>
      <c r="V115" s="24">
        <f>VLOOKUP(I115,Παράμετροι!$J$4:$K$7,2,1)</f>
        <v>0</v>
      </c>
      <c r="W115" s="24">
        <f>VLOOKUP(J115,Παράμετροι!$M$4:$N$17,2,1)</f>
        <v>0</v>
      </c>
      <c r="X115" s="24">
        <f>VLOOKUP(K115,Παράμετροι!$M$4:$N$17,2,1)</f>
        <v>0</v>
      </c>
      <c r="Y115" s="24">
        <f t="shared" si="17"/>
        <v>0</v>
      </c>
      <c r="Z115" s="24">
        <f>VLOOKUP(M115,Παράμετροι!$S$4:$T$124,2,1)</f>
        <v>0</v>
      </c>
      <c r="AA115" s="24">
        <f>VLOOKUP(N115,Παράμετροι!$V$4:$W$124,2,1)</f>
        <v>0</v>
      </c>
      <c r="AB115" s="24">
        <f t="shared" si="18"/>
        <v>0</v>
      </c>
      <c r="AC115" s="24">
        <f t="shared" si="19"/>
        <v>0</v>
      </c>
      <c r="AD115" s="1">
        <f t="shared" si="16"/>
        <v>0</v>
      </c>
      <c r="AE115" s="1"/>
    </row>
    <row r="116" spans="1:31">
      <c r="A116" s="1">
        <v>148</v>
      </c>
      <c r="B116" s="15"/>
      <c r="C116" s="25"/>
      <c r="D116" s="1"/>
      <c r="E116" s="1"/>
      <c r="F116" s="1"/>
      <c r="G116" s="1"/>
      <c r="H116" s="1"/>
      <c r="I116" s="1"/>
      <c r="J116" s="1"/>
      <c r="K116" s="1"/>
      <c r="L116" s="29"/>
      <c r="M116" s="1"/>
      <c r="N116" s="1"/>
      <c r="O116" s="1"/>
      <c r="P116" s="1"/>
      <c r="Q116" s="24">
        <f>VLOOKUP(D116,Παράμετροι!$A$4:$B$10,2)</f>
        <v>0</v>
      </c>
      <c r="R116" s="24">
        <f>VLOOKUP(E116,Παράμετροι!$D$4:$E$16,2)</f>
        <v>0</v>
      </c>
      <c r="S116" s="24">
        <f>VLOOKUP(F116,Παράμετροι!$D$4:$E$16,2,1)</f>
        <v>0</v>
      </c>
      <c r="T116" s="24">
        <f>VLOOKUP(G116,Παράμετροι!$G$4:$H$7,2,1)</f>
        <v>0</v>
      </c>
      <c r="U116" s="24">
        <f>VLOOKUP(H116,Παράμετροι!$G$4:$H$7,2,1)</f>
        <v>0</v>
      </c>
      <c r="V116" s="24">
        <f>VLOOKUP(I116,Παράμετροι!$J$4:$K$7,2,1)</f>
        <v>0</v>
      </c>
      <c r="W116" s="24">
        <f>VLOOKUP(J116,Παράμετροι!$M$4:$N$17,2,1)</f>
        <v>0</v>
      </c>
      <c r="X116" s="24">
        <f>VLOOKUP(K116,Παράμετροι!$M$4:$N$17,2,1)</f>
        <v>0</v>
      </c>
      <c r="Y116" s="24">
        <f t="shared" si="17"/>
        <v>0</v>
      </c>
      <c r="Z116" s="24">
        <f>VLOOKUP(M116,Παράμετροι!$S$4:$T$124,2,1)</f>
        <v>0</v>
      </c>
      <c r="AA116" s="24">
        <f>VLOOKUP(N116,Παράμετροι!$V$4:$W$124,2,1)</f>
        <v>0</v>
      </c>
      <c r="AB116" s="24">
        <f t="shared" si="18"/>
        <v>0</v>
      </c>
      <c r="AC116" s="24">
        <f t="shared" si="19"/>
        <v>0</v>
      </c>
      <c r="AD116" s="1">
        <f t="shared" si="16"/>
        <v>0</v>
      </c>
      <c r="AE116" s="1"/>
    </row>
    <row r="117" spans="1:31">
      <c r="A117" s="1">
        <v>149</v>
      </c>
      <c r="B117" s="15"/>
      <c r="C117" s="25"/>
      <c r="D117" s="1"/>
      <c r="E117" s="1"/>
      <c r="F117" s="1"/>
      <c r="G117" s="1"/>
      <c r="H117" s="1"/>
      <c r="I117" s="1"/>
      <c r="J117" s="1"/>
      <c r="K117" s="1"/>
      <c r="L117" s="29"/>
      <c r="M117" s="1"/>
      <c r="N117" s="1"/>
      <c r="O117" s="1"/>
      <c r="P117" s="1"/>
      <c r="Q117" s="24">
        <f>VLOOKUP(D117,Παράμετροι!$A$4:$B$10,2)</f>
        <v>0</v>
      </c>
      <c r="R117" s="24">
        <f>VLOOKUP(E117,Παράμετροι!$D$4:$E$16,2)</f>
        <v>0</v>
      </c>
      <c r="S117" s="24">
        <f>VLOOKUP(F117,Παράμετροι!$D$4:$E$16,2,1)</f>
        <v>0</v>
      </c>
      <c r="T117" s="24">
        <f>VLOOKUP(G117,Παράμετροι!$G$4:$H$7,2,1)</f>
        <v>0</v>
      </c>
      <c r="U117" s="24">
        <f>VLOOKUP(H117,Παράμετροι!$G$4:$H$7,2,1)</f>
        <v>0</v>
      </c>
      <c r="V117" s="24">
        <f>VLOOKUP(I117,Παράμετροι!$J$4:$K$7,2,1)</f>
        <v>0</v>
      </c>
      <c r="W117" s="24">
        <f>VLOOKUP(J117,Παράμετροι!$M$4:$N$17,2,1)</f>
        <v>0</v>
      </c>
      <c r="X117" s="24">
        <f>VLOOKUP(K117,Παράμετροι!$M$4:$N$17,2,1)</f>
        <v>0</v>
      </c>
      <c r="Y117" s="24">
        <f t="shared" si="17"/>
        <v>0</v>
      </c>
      <c r="Z117" s="24">
        <f>VLOOKUP(M117,Παράμετροι!$S$4:$T$124,2,1)</f>
        <v>0</v>
      </c>
      <c r="AA117" s="24">
        <f>VLOOKUP(N117,Παράμετροι!$V$4:$W$124,2,1)</f>
        <v>0</v>
      </c>
      <c r="AB117" s="24">
        <f t="shared" si="18"/>
        <v>0</v>
      </c>
      <c r="AC117" s="24">
        <f t="shared" si="19"/>
        <v>0</v>
      </c>
      <c r="AD117" s="1">
        <f t="shared" si="16"/>
        <v>0</v>
      </c>
      <c r="AE117" s="1"/>
    </row>
    <row r="118" spans="1:31">
      <c r="A118" s="1">
        <v>150</v>
      </c>
      <c r="B118" s="15"/>
      <c r="C118" s="25"/>
      <c r="D118" s="1"/>
      <c r="E118" s="1"/>
      <c r="F118" s="1"/>
      <c r="G118" s="1"/>
      <c r="H118" s="1"/>
      <c r="I118" s="1"/>
      <c r="J118" s="1"/>
      <c r="K118" s="1"/>
      <c r="L118" s="29"/>
      <c r="M118" s="1"/>
      <c r="N118" s="1"/>
      <c r="O118" s="1"/>
      <c r="P118" s="1"/>
      <c r="Q118" s="24">
        <f>VLOOKUP(D118,Παράμετροι!$A$4:$B$10,2)</f>
        <v>0</v>
      </c>
      <c r="R118" s="24">
        <f>VLOOKUP(E118,Παράμετροι!$D$4:$E$16,2)</f>
        <v>0</v>
      </c>
      <c r="S118" s="24">
        <f>VLOOKUP(F118,Παράμετροι!$D$4:$E$16,2,1)</f>
        <v>0</v>
      </c>
      <c r="T118" s="24">
        <f>VLOOKUP(G118,Παράμετροι!$G$4:$H$7,2,1)</f>
        <v>0</v>
      </c>
      <c r="U118" s="24">
        <f>VLOOKUP(H118,Παράμετροι!$G$4:$H$7,2,1)</f>
        <v>0</v>
      </c>
      <c r="V118" s="24">
        <f>VLOOKUP(I118,Παράμετροι!$J$4:$K$7,2,1)</f>
        <v>0</v>
      </c>
      <c r="W118" s="24">
        <f>VLOOKUP(J118,Παράμετροι!$M$4:$N$17,2,1)</f>
        <v>0</v>
      </c>
      <c r="X118" s="24">
        <f>VLOOKUP(K118,Παράμετροι!$M$4:$N$17,2,1)</f>
        <v>0</v>
      </c>
      <c r="Y118" s="24">
        <f t="shared" si="17"/>
        <v>0</v>
      </c>
      <c r="Z118" s="24">
        <f>VLOOKUP(M118,Παράμετροι!$S$4:$T$124,2,1)</f>
        <v>0</v>
      </c>
      <c r="AA118" s="24">
        <f>VLOOKUP(N118,Παράμετροι!$V$4:$W$124,2,1)</f>
        <v>0</v>
      </c>
      <c r="AB118" s="24">
        <f t="shared" si="18"/>
        <v>0</v>
      </c>
      <c r="AC118" s="24">
        <f t="shared" si="19"/>
        <v>0</v>
      </c>
      <c r="AD118" s="1">
        <f t="shared" si="16"/>
        <v>0</v>
      </c>
      <c r="AE118" s="1"/>
    </row>
    <row r="119" spans="1:31">
      <c r="A119" s="1">
        <v>151</v>
      </c>
      <c r="B119" s="15"/>
      <c r="C119" s="25"/>
      <c r="D119" s="1"/>
      <c r="E119" s="1"/>
      <c r="F119" s="1"/>
      <c r="G119" s="1"/>
      <c r="H119" s="1"/>
      <c r="I119" s="1"/>
      <c r="J119" s="1"/>
      <c r="K119" s="1"/>
      <c r="L119" s="29"/>
      <c r="M119" s="1"/>
      <c r="N119" s="1"/>
      <c r="O119" s="1"/>
      <c r="P119" s="1"/>
      <c r="Q119" s="24">
        <f>VLOOKUP(D119,Παράμετροι!$A$4:$B$10,2)</f>
        <v>0</v>
      </c>
      <c r="R119" s="24">
        <f>VLOOKUP(E119,Παράμετροι!$D$4:$E$16,2)</f>
        <v>0</v>
      </c>
      <c r="S119" s="24">
        <f>VLOOKUP(F119,Παράμετροι!$D$4:$E$16,2,1)</f>
        <v>0</v>
      </c>
      <c r="T119" s="24">
        <f>VLOOKUP(G119,Παράμετροι!$G$4:$H$7,2,1)</f>
        <v>0</v>
      </c>
      <c r="U119" s="24">
        <f>VLOOKUP(H119,Παράμετροι!$G$4:$H$7,2,1)</f>
        <v>0</v>
      </c>
      <c r="V119" s="24">
        <f>VLOOKUP(I119,Παράμετροι!$J$4:$K$7,2,1)</f>
        <v>0</v>
      </c>
      <c r="W119" s="24">
        <f>VLOOKUP(J119,Παράμετροι!$M$4:$N$17,2,1)</f>
        <v>0</v>
      </c>
      <c r="X119" s="24">
        <f>VLOOKUP(K119,Παράμετροι!$M$4:$N$17,2,1)</f>
        <v>0</v>
      </c>
      <c r="Y119" s="24">
        <f t="shared" si="17"/>
        <v>0</v>
      </c>
      <c r="Z119" s="24">
        <f>VLOOKUP(M119,Παράμετροι!$S$4:$T$124,2,1)</f>
        <v>0</v>
      </c>
      <c r="AA119" s="24">
        <f>VLOOKUP(N119,Παράμετροι!$V$4:$W$124,2,1)</f>
        <v>0</v>
      </c>
      <c r="AB119" s="24">
        <f t="shared" si="18"/>
        <v>0</v>
      </c>
      <c r="AC119" s="24">
        <f t="shared" si="19"/>
        <v>0</v>
      </c>
      <c r="AD119" s="1">
        <f t="shared" si="16"/>
        <v>0</v>
      </c>
      <c r="AE119" s="1"/>
    </row>
    <row r="120" spans="1:31">
      <c r="A120" s="1">
        <v>152</v>
      </c>
      <c r="B120" s="15"/>
      <c r="C120" s="25"/>
      <c r="D120" s="1"/>
      <c r="E120" s="1"/>
      <c r="F120" s="1"/>
      <c r="G120" s="1"/>
      <c r="H120" s="1"/>
      <c r="I120" s="1"/>
      <c r="J120" s="1"/>
      <c r="K120" s="1"/>
      <c r="L120" s="29"/>
      <c r="M120" s="1"/>
      <c r="N120" s="1"/>
      <c r="O120" s="1"/>
      <c r="P120" s="1"/>
      <c r="Q120" s="24">
        <f>VLOOKUP(D120,Παράμετροι!$A$4:$B$10,2)</f>
        <v>0</v>
      </c>
      <c r="R120" s="24">
        <f>VLOOKUP(E120,Παράμετροι!$D$4:$E$16,2)</f>
        <v>0</v>
      </c>
      <c r="S120" s="24">
        <f>VLOOKUP(F120,Παράμετροι!$D$4:$E$16,2,1)</f>
        <v>0</v>
      </c>
      <c r="T120" s="24">
        <f>VLOOKUP(G120,Παράμετροι!$G$4:$H$7,2,1)</f>
        <v>0</v>
      </c>
      <c r="U120" s="24">
        <f>VLOOKUP(H120,Παράμετροι!$G$4:$H$7,2,1)</f>
        <v>0</v>
      </c>
      <c r="V120" s="24">
        <f>VLOOKUP(I120,Παράμετροι!$J$4:$K$7,2,1)</f>
        <v>0</v>
      </c>
      <c r="W120" s="24">
        <f>VLOOKUP(J120,Παράμετροι!$M$4:$N$17,2,1)</f>
        <v>0</v>
      </c>
      <c r="X120" s="24">
        <f>VLOOKUP(K120,Παράμετροι!$M$4:$N$17,2,1)</f>
        <v>0</v>
      </c>
      <c r="Y120" s="24">
        <f t="shared" si="17"/>
        <v>0</v>
      </c>
      <c r="Z120" s="24">
        <f>VLOOKUP(M120,Παράμετροι!$S$4:$T$124,2,1)</f>
        <v>0</v>
      </c>
      <c r="AA120" s="24">
        <f>VLOOKUP(N120,Παράμετροι!$V$4:$W$124,2,1)</f>
        <v>0</v>
      </c>
      <c r="AB120" s="24">
        <f t="shared" si="18"/>
        <v>0</v>
      </c>
      <c r="AC120" s="24">
        <f t="shared" si="19"/>
        <v>0</v>
      </c>
      <c r="AD120" s="1">
        <f t="shared" si="16"/>
        <v>0</v>
      </c>
      <c r="AE120" s="1"/>
    </row>
    <row r="121" spans="1:31">
      <c r="A121" s="1">
        <v>153</v>
      </c>
      <c r="B121" s="15"/>
      <c r="C121" s="25"/>
      <c r="D121" s="1"/>
      <c r="E121" s="1"/>
      <c r="F121" s="1"/>
      <c r="G121" s="1"/>
      <c r="H121" s="1"/>
      <c r="I121" s="1"/>
      <c r="J121" s="1"/>
      <c r="K121" s="1"/>
      <c r="L121" s="29"/>
      <c r="M121" s="1"/>
      <c r="N121" s="1"/>
      <c r="O121" s="1"/>
      <c r="P121" s="1"/>
      <c r="Q121" s="24">
        <f>VLOOKUP(D121,Παράμετροι!$A$4:$B$10,2)</f>
        <v>0</v>
      </c>
      <c r="R121" s="24">
        <f>VLOOKUP(E121,Παράμετροι!$D$4:$E$16,2)</f>
        <v>0</v>
      </c>
      <c r="S121" s="24">
        <f>VLOOKUP(F121,Παράμετροι!$D$4:$E$16,2,1)</f>
        <v>0</v>
      </c>
      <c r="T121" s="24">
        <f>VLOOKUP(G121,Παράμετροι!$G$4:$H$7,2,1)</f>
        <v>0</v>
      </c>
      <c r="U121" s="24">
        <f>VLOOKUP(H121,Παράμετροι!$G$4:$H$7,2,1)</f>
        <v>0</v>
      </c>
      <c r="V121" s="24">
        <f>VLOOKUP(I121,Παράμετροι!$J$4:$K$7,2,1)</f>
        <v>0</v>
      </c>
      <c r="W121" s="24">
        <f>VLOOKUP(J121,Παράμετροι!$M$4:$N$17,2,1)</f>
        <v>0</v>
      </c>
      <c r="X121" s="24">
        <f>VLOOKUP(K121,Παράμετροι!$M$4:$N$17,2,1)</f>
        <v>0</v>
      </c>
      <c r="Y121" s="24">
        <f t="shared" si="17"/>
        <v>0</v>
      </c>
      <c r="Z121" s="24">
        <f>VLOOKUP(M121,Παράμετροι!$S$4:$T$124,2,1)</f>
        <v>0</v>
      </c>
      <c r="AA121" s="24">
        <f>VLOOKUP(N121,Παράμετροι!$V$4:$W$124,2,1)</f>
        <v>0</v>
      </c>
      <c r="AB121" s="24">
        <f t="shared" si="18"/>
        <v>0</v>
      </c>
      <c r="AC121" s="24">
        <f t="shared" si="19"/>
        <v>0</v>
      </c>
      <c r="AD121" s="1">
        <f t="shared" si="16"/>
        <v>0</v>
      </c>
      <c r="AE121" s="1"/>
    </row>
    <row r="122" spans="1:31">
      <c r="A122" s="1">
        <v>154</v>
      </c>
      <c r="B122" s="15"/>
      <c r="C122" s="25"/>
      <c r="D122" s="1"/>
      <c r="E122" s="1"/>
      <c r="F122" s="1"/>
      <c r="G122" s="1"/>
      <c r="H122" s="1"/>
      <c r="I122" s="1"/>
      <c r="J122" s="1"/>
      <c r="K122" s="1"/>
      <c r="L122" s="29"/>
      <c r="M122" s="1"/>
      <c r="N122" s="1"/>
      <c r="O122" s="1"/>
      <c r="P122" s="1"/>
      <c r="Q122" s="24">
        <f>VLOOKUP(D122,Παράμετροι!$A$4:$B$10,2)</f>
        <v>0</v>
      </c>
      <c r="R122" s="24">
        <f>VLOOKUP(E122,Παράμετροι!$D$4:$E$16,2)</f>
        <v>0</v>
      </c>
      <c r="S122" s="24">
        <f>VLOOKUP(F122,Παράμετροι!$D$4:$E$16,2,1)</f>
        <v>0</v>
      </c>
      <c r="T122" s="24">
        <f>VLOOKUP(G122,Παράμετροι!$G$4:$H$7,2,1)</f>
        <v>0</v>
      </c>
      <c r="U122" s="24">
        <f>VLOOKUP(H122,Παράμετροι!$G$4:$H$7,2,1)</f>
        <v>0</v>
      </c>
      <c r="V122" s="24">
        <f>VLOOKUP(I122,Παράμετροι!$J$4:$K$7,2,1)</f>
        <v>0</v>
      </c>
      <c r="W122" s="24">
        <f>VLOOKUP(J122,Παράμετροι!$M$4:$N$17,2,1)</f>
        <v>0</v>
      </c>
      <c r="X122" s="24">
        <f>VLOOKUP(K122,Παράμετροι!$M$4:$N$17,2,1)</f>
        <v>0</v>
      </c>
      <c r="Y122" s="24">
        <f t="shared" si="17"/>
        <v>0</v>
      </c>
      <c r="Z122" s="24">
        <f>VLOOKUP(M122,Παράμετροι!$S$4:$T$124,2,1)</f>
        <v>0</v>
      </c>
      <c r="AA122" s="24">
        <f>VLOOKUP(N122,Παράμετροι!$V$4:$W$124,2,1)</f>
        <v>0</v>
      </c>
      <c r="AB122" s="24">
        <f t="shared" si="18"/>
        <v>0</v>
      </c>
      <c r="AC122" s="24">
        <f t="shared" si="19"/>
        <v>0</v>
      </c>
      <c r="AD122" s="1">
        <f t="shared" si="16"/>
        <v>0</v>
      </c>
      <c r="AE122" s="1"/>
    </row>
    <row r="123" spans="1:31">
      <c r="A123" s="1">
        <v>155</v>
      </c>
      <c r="B123" s="15"/>
      <c r="C123" s="25"/>
      <c r="D123" s="1"/>
      <c r="E123" s="1"/>
      <c r="F123" s="1"/>
      <c r="G123" s="1"/>
      <c r="H123" s="1"/>
      <c r="I123" s="1"/>
      <c r="J123" s="1"/>
      <c r="K123" s="1"/>
      <c r="L123" s="29"/>
      <c r="M123" s="1"/>
      <c r="N123" s="1"/>
      <c r="O123" s="1"/>
      <c r="P123" s="1"/>
      <c r="Q123" s="24">
        <f>VLOOKUP(D123,Παράμετροι!$A$4:$B$10,2)</f>
        <v>0</v>
      </c>
      <c r="R123" s="24">
        <f>VLOOKUP(E123,Παράμετροι!$D$4:$E$16,2)</f>
        <v>0</v>
      </c>
      <c r="S123" s="24">
        <f>VLOOKUP(F123,Παράμετροι!$D$4:$E$16,2,1)</f>
        <v>0</v>
      </c>
      <c r="T123" s="24">
        <f>VLOOKUP(G123,Παράμετροι!$G$4:$H$7,2,1)</f>
        <v>0</v>
      </c>
      <c r="U123" s="24">
        <f>VLOOKUP(H123,Παράμετροι!$G$4:$H$7,2,1)</f>
        <v>0</v>
      </c>
      <c r="V123" s="24">
        <f>VLOOKUP(I123,Παράμετροι!$J$4:$K$7,2,1)</f>
        <v>0</v>
      </c>
      <c r="W123" s="24">
        <f>VLOOKUP(J123,Παράμετροι!$M$4:$N$17,2,1)</f>
        <v>0</v>
      </c>
      <c r="X123" s="24">
        <f>VLOOKUP(K123,Παράμετροι!$M$4:$N$17,2,1)</f>
        <v>0</v>
      </c>
      <c r="Y123" s="24">
        <f t="shared" si="17"/>
        <v>0</v>
      </c>
      <c r="Z123" s="24">
        <f>VLOOKUP(M123,Παράμετροι!$S$4:$T$124,2,1)</f>
        <v>0</v>
      </c>
      <c r="AA123" s="24">
        <f>VLOOKUP(N123,Παράμετροι!$V$4:$W$124,2,1)</f>
        <v>0</v>
      </c>
      <c r="AB123" s="24">
        <f t="shared" si="18"/>
        <v>0</v>
      </c>
      <c r="AC123" s="24">
        <f t="shared" si="19"/>
        <v>0</v>
      </c>
      <c r="AD123" s="1">
        <f t="shared" si="16"/>
        <v>0</v>
      </c>
      <c r="AE123" s="1"/>
    </row>
    <row r="124" spans="1:31">
      <c r="A124" s="1">
        <v>156</v>
      </c>
      <c r="B124" s="15"/>
      <c r="C124" s="25"/>
      <c r="D124" s="1"/>
      <c r="E124" s="1"/>
      <c r="F124" s="1"/>
      <c r="G124" s="1"/>
      <c r="H124" s="1"/>
      <c r="I124" s="1"/>
      <c r="J124" s="1"/>
      <c r="K124" s="1"/>
      <c r="L124" s="29"/>
      <c r="M124" s="1"/>
      <c r="N124" s="1"/>
      <c r="O124" s="1"/>
      <c r="P124" s="1"/>
      <c r="Q124" s="24">
        <f>VLOOKUP(D124,Παράμετροι!$A$4:$B$10,2)</f>
        <v>0</v>
      </c>
      <c r="R124" s="24">
        <f>VLOOKUP(E124,Παράμετροι!$D$4:$E$16,2)</f>
        <v>0</v>
      </c>
      <c r="S124" s="24">
        <f>VLOOKUP(F124,Παράμετροι!$D$4:$E$16,2,1)</f>
        <v>0</v>
      </c>
      <c r="T124" s="24">
        <f>VLOOKUP(G124,Παράμετροι!$G$4:$H$7,2,1)</f>
        <v>0</v>
      </c>
      <c r="U124" s="24">
        <f>VLOOKUP(H124,Παράμετροι!$G$4:$H$7,2,1)</f>
        <v>0</v>
      </c>
      <c r="V124" s="24">
        <f>VLOOKUP(I124,Παράμετροι!$J$4:$K$7,2,1)</f>
        <v>0</v>
      </c>
      <c r="W124" s="24">
        <f>VLOOKUP(J124,Παράμετροι!$M$4:$N$17,2,1)</f>
        <v>0</v>
      </c>
      <c r="X124" s="24">
        <f>VLOOKUP(K124,Παράμετροι!$M$4:$N$17,2,1)</f>
        <v>0</v>
      </c>
      <c r="Y124" s="24">
        <f t="shared" si="17"/>
        <v>0</v>
      </c>
      <c r="Z124" s="24">
        <f>VLOOKUP(M124,Παράμετροι!$S$4:$T$124,2,1)</f>
        <v>0</v>
      </c>
      <c r="AA124" s="24">
        <f>VLOOKUP(N124,Παράμετροι!$V$4:$W$124,2,1)</f>
        <v>0</v>
      </c>
      <c r="AB124" s="24">
        <f t="shared" si="18"/>
        <v>0</v>
      </c>
      <c r="AC124" s="24">
        <f t="shared" si="19"/>
        <v>0</v>
      </c>
      <c r="AD124" s="1">
        <f t="shared" si="16"/>
        <v>0</v>
      </c>
      <c r="AE124" s="1"/>
    </row>
    <row r="125" spans="1:31">
      <c r="A125" s="1">
        <v>157</v>
      </c>
      <c r="B125" s="15"/>
      <c r="C125" s="25"/>
      <c r="D125" s="1"/>
      <c r="E125" s="1"/>
      <c r="F125" s="1"/>
      <c r="G125" s="1"/>
      <c r="H125" s="1"/>
      <c r="I125" s="1"/>
      <c r="J125" s="1"/>
      <c r="K125" s="1"/>
      <c r="L125" s="29"/>
      <c r="M125" s="1"/>
      <c r="N125" s="1"/>
      <c r="O125" s="1"/>
      <c r="P125" s="1"/>
      <c r="Q125" s="24">
        <f>VLOOKUP(D125,Παράμετροι!$A$4:$B$10,2)</f>
        <v>0</v>
      </c>
      <c r="R125" s="24">
        <f>VLOOKUP(E125,Παράμετροι!$D$4:$E$16,2)</f>
        <v>0</v>
      </c>
      <c r="S125" s="24">
        <f>VLOOKUP(F125,Παράμετροι!$D$4:$E$16,2,1)</f>
        <v>0</v>
      </c>
      <c r="T125" s="24">
        <f>VLOOKUP(G125,Παράμετροι!$G$4:$H$7,2,1)</f>
        <v>0</v>
      </c>
      <c r="U125" s="24">
        <f>VLOOKUP(H125,Παράμετροι!$G$4:$H$7,2,1)</f>
        <v>0</v>
      </c>
      <c r="V125" s="24">
        <f>VLOOKUP(I125,Παράμετροι!$J$4:$K$7,2,1)</f>
        <v>0</v>
      </c>
      <c r="W125" s="24">
        <f>VLOOKUP(J125,Παράμετροι!$M$4:$N$17,2,1)</f>
        <v>0</v>
      </c>
      <c r="X125" s="24">
        <f>VLOOKUP(K125,Παράμετροι!$M$4:$N$17,2,1)</f>
        <v>0</v>
      </c>
      <c r="Y125" s="24">
        <f t="shared" si="17"/>
        <v>0</v>
      </c>
      <c r="Z125" s="24">
        <f>VLOOKUP(M125,Παράμετροι!$S$4:$T$124,2,1)</f>
        <v>0</v>
      </c>
      <c r="AA125" s="24">
        <f>VLOOKUP(N125,Παράμετροι!$V$4:$W$124,2,1)</f>
        <v>0</v>
      </c>
      <c r="AB125" s="24">
        <f t="shared" si="18"/>
        <v>0</v>
      </c>
      <c r="AC125" s="24">
        <f t="shared" si="19"/>
        <v>0</v>
      </c>
      <c r="AD125" s="1">
        <f t="shared" si="16"/>
        <v>0</v>
      </c>
      <c r="AE125" s="1"/>
    </row>
    <row r="126" spans="1:31">
      <c r="A126" s="1">
        <v>158</v>
      </c>
      <c r="B126" s="15"/>
      <c r="C126" s="25"/>
      <c r="D126" s="1"/>
      <c r="E126" s="1"/>
      <c r="F126" s="1"/>
      <c r="G126" s="1"/>
      <c r="H126" s="1"/>
      <c r="I126" s="1"/>
      <c r="J126" s="1"/>
      <c r="K126" s="1"/>
      <c r="L126" s="29"/>
      <c r="M126" s="1"/>
      <c r="N126" s="1"/>
      <c r="O126" s="1"/>
      <c r="P126" s="1"/>
      <c r="Q126" s="24">
        <f>VLOOKUP(D126,Παράμετροι!$A$4:$B$10,2)</f>
        <v>0</v>
      </c>
      <c r="R126" s="24">
        <f>VLOOKUP(E126,Παράμετροι!$D$4:$E$16,2)</f>
        <v>0</v>
      </c>
      <c r="S126" s="24">
        <f>VLOOKUP(F126,Παράμετροι!$D$4:$E$16,2,1)</f>
        <v>0</v>
      </c>
      <c r="T126" s="24">
        <f>VLOOKUP(G126,Παράμετροι!$G$4:$H$7,2,1)</f>
        <v>0</v>
      </c>
      <c r="U126" s="24">
        <f>VLOOKUP(H126,Παράμετροι!$G$4:$H$7,2,1)</f>
        <v>0</v>
      </c>
      <c r="V126" s="24">
        <f>VLOOKUP(I126,Παράμετροι!$J$4:$K$7,2,1)</f>
        <v>0</v>
      </c>
      <c r="W126" s="24">
        <f>VLOOKUP(J126,Παράμετροι!$M$4:$N$17,2,1)</f>
        <v>0</v>
      </c>
      <c r="X126" s="24">
        <f>VLOOKUP(K126,Παράμετροι!$M$4:$N$17,2,1)</f>
        <v>0</v>
      </c>
      <c r="Y126" s="24">
        <f t="shared" si="17"/>
        <v>0</v>
      </c>
      <c r="Z126" s="24">
        <f>VLOOKUP(M126,Παράμετροι!$S$4:$T$124,2,1)</f>
        <v>0</v>
      </c>
      <c r="AA126" s="24">
        <f>VLOOKUP(N126,Παράμετροι!$V$4:$W$124,2,1)</f>
        <v>0</v>
      </c>
      <c r="AB126" s="24">
        <f t="shared" si="18"/>
        <v>0</v>
      </c>
      <c r="AC126" s="24">
        <f t="shared" si="19"/>
        <v>0</v>
      </c>
      <c r="AD126" s="1">
        <f t="shared" si="16"/>
        <v>0</v>
      </c>
      <c r="AE126" s="1"/>
    </row>
    <row r="127" spans="1:31">
      <c r="A127" s="1">
        <v>159</v>
      </c>
      <c r="B127" s="15"/>
      <c r="C127" s="25"/>
      <c r="D127" s="1"/>
      <c r="E127" s="1"/>
      <c r="F127" s="1"/>
      <c r="G127" s="1"/>
      <c r="H127" s="1"/>
      <c r="I127" s="1"/>
      <c r="J127" s="1"/>
      <c r="K127" s="1"/>
      <c r="L127" s="29"/>
      <c r="M127" s="1"/>
      <c r="N127" s="1"/>
      <c r="O127" s="1"/>
      <c r="P127" s="1"/>
      <c r="Q127" s="24">
        <f>VLOOKUP(D127,Παράμετροι!$A$4:$B$10,2)</f>
        <v>0</v>
      </c>
      <c r="R127" s="24">
        <f>VLOOKUP(E127,Παράμετροι!$D$4:$E$16,2)</f>
        <v>0</v>
      </c>
      <c r="S127" s="24">
        <f>VLOOKUP(F127,Παράμετροι!$D$4:$E$16,2,1)</f>
        <v>0</v>
      </c>
      <c r="T127" s="24">
        <f>VLOOKUP(G127,Παράμετροι!$G$4:$H$7,2,1)</f>
        <v>0</v>
      </c>
      <c r="U127" s="24">
        <f>VLOOKUP(H127,Παράμετροι!$G$4:$H$7,2,1)</f>
        <v>0</v>
      </c>
      <c r="V127" s="24">
        <f>VLOOKUP(I127,Παράμετροι!$J$4:$K$7,2,1)</f>
        <v>0</v>
      </c>
      <c r="W127" s="24">
        <f>VLOOKUP(J127,Παράμετροι!$M$4:$N$17,2,1)</f>
        <v>0</v>
      </c>
      <c r="X127" s="24">
        <f>VLOOKUP(K127,Παράμετροι!$M$4:$N$17,2,1)</f>
        <v>0</v>
      </c>
      <c r="Y127" s="24">
        <f t="shared" si="17"/>
        <v>0</v>
      </c>
      <c r="Z127" s="24">
        <f>VLOOKUP(M127,Παράμετροι!$S$4:$T$124,2,1)</f>
        <v>0</v>
      </c>
      <c r="AA127" s="24">
        <f>VLOOKUP(N127,Παράμετροι!$V$4:$W$124,2,1)</f>
        <v>0</v>
      </c>
      <c r="AB127" s="24">
        <f t="shared" si="18"/>
        <v>0</v>
      </c>
      <c r="AC127" s="24">
        <f t="shared" si="19"/>
        <v>0</v>
      </c>
      <c r="AD127" s="1">
        <f t="shared" si="16"/>
        <v>0</v>
      </c>
      <c r="AE127" s="1"/>
    </row>
    <row r="128" spans="1:31">
      <c r="A128" s="1">
        <v>160</v>
      </c>
      <c r="B128" s="15"/>
      <c r="C128" s="25"/>
      <c r="D128" s="1"/>
      <c r="E128" s="1"/>
      <c r="F128" s="1"/>
      <c r="G128" s="1"/>
      <c r="H128" s="1"/>
      <c r="I128" s="1"/>
      <c r="J128" s="1"/>
      <c r="K128" s="1"/>
      <c r="L128" s="29"/>
      <c r="M128" s="1"/>
      <c r="N128" s="1"/>
      <c r="O128" s="1"/>
      <c r="P128" s="1"/>
      <c r="Q128" s="24">
        <f>VLOOKUP(D128,Παράμετροι!$A$4:$B$10,2)</f>
        <v>0</v>
      </c>
      <c r="R128" s="24">
        <f>VLOOKUP(E128,Παράμετροι!$D$4:$E$16,2)</f>
        <v>0</v>
      </c>
      <c r="S128" s="24">
        <f>VLOOKUP(F128,Παράμετροι!$D$4:$E$16,2,1)</f>
        <v>0</v>
      </c>
      <c r="T128" s="24">
        <f>VLOOKUP(G128,Παράμετροι!$G$4:$H$7,2,1)</f>
        <v>0</v>
      </c>
      <c r="U128" s="24">
        <f>VLOOKUP(H128,Παράμετροι!$G$4:$H$7,2,1)</f>
        <v>0</v>
      </c>
      <c r="V128" s="24">
        <f>VLOOKUP(I128,Παράμετροι!$J$4:$K$7,2,1)</f>
        <v>0</v>
      </c>
      <c r="W128" s="24">
        <f>VLOOKUP(J128,Παράμετροι!$M$4:$N$17,2,1)</f>
        <v>0</v>
      </c>
      <c r="X128" s="24">
        <f>VLOOKUP(K128,Παράμετροι!$M$4:$N$17,2,1)</f>
        <v>0</v>
      </c>
      <c r="Y128" s="24">
        <f t="shared" si="17"/>
        <v>0</v>
      </c>
      <c r="Z128" s="24">
        <f>VLOOKUP(M128,Παράμετροι!$S$4:$T$124,2,1)</f>
        <v>0</v>
      </c>
      <c r="AA128" s="24">
        <f>VLOOKUP(N128,Παράμετροι!$V$4:$W$124,2,1)</f>
        <v>0</v>
      </c>
      <c r="AB128" s="24">
        <f t="shared" si="18"/>
        <v>0</v>
      </c>
      <c r="AC128" s="24">
        <f t="shared" si="19"/>
        <v>0</v>
      </c>
      <c r="AD128" s="1">
        <f t="shared" si="16"/>
        <v>0</v>
      </c>
      <c r="AE128" s="1"/>
    </row>
    <row r="129" spans="1:31">
      <c r="A129" s="1">
        <v>161</v>
      </c>
      <c r="B129" s="15"/>
      <c r="C129" s="25"/>
      <c r="D129" s="1"/>
      <c r="E129" s="1"/>
      <c r="F129" s="1"/>
      <c r="G129" s="1"/>
      <c r="H129" s="1"/>
      <c r="I129" s="1"/>
      <c r="J129" s="1"/>
      <c r="K129" s="1"/>
      <c r="L129" s="29"/>
      <c r="M129" s="1"/>
      <c r="N129" s="1"/>
      <c r="O129" s="1"/>
      <c r="P129" s="1"/>
      <c r="Q129" s="24">
        <f>VLOOKUP(D129,Παράμετροι!$A$4:$B$10,2)</f>
        <v>0</v>
      </c>
      <c r="R129" s="24">
        <f>VLOOKUP(E129,Παράμετροι!$D$4:$E$16,2)</f>
        <v>0</v>
      </c>
      <c r="S129" s="24">
        <f>VLOOKUP(F129,Παράμετροι!$D$4:$E$16,2,1)</f>
        <v>0</v>
      </c>
      <c r="T129" s="24">
        <f>VLOOKUP(G129,Παράμετροι!$G$4:$H$7,2,1)</f>
        <v>0</v>
      </c>
      <c r="U129" s="24">
        <f>VLOOKUP(H129,Παράμετροι!$G$4:$H$7,2,1)</f>
        <v>0</v>
      </c>
      <c r="V129" s="24">
        <f>VLOOKUP(I129,Παράμετροι!$J$4:$K$7,2,1)</f>
        <v>0</v>
      </c>
      <c r="W129" s="24">
        <f>VLOOKUP(J129,Παράμετροι!$M$4:$N$17,2,1)</f>
        <v>0</v>
      </c>
      <c r="X129" s="24">
        <f>VLOOKUP(K129,Παράμετροι!$M$4:$N$17,2,1)</f>
        <v>0</v>
      </c>
      <c r="Y129" s="24">
        <f t="shared" si="17"/>
        <v>0</v>
      </c>
      <c r="Z129" s="24">
        <f>VLOOKUP(M129,Παράμετροι!$S$4:$T$124,2,1)</f>
        <v>0</v>
      </c>
      <c r="AA129" s="24">
        <f>VLOOKUP(N129,Παράμετροι!$V$4:$W$124,2,1)</f>
        <v>0</v>
      </c>
      <c r="AB129" s="24">
        <f t="shared" si="18"/>
        <v>0</v>
      </c>
      <c r="AC129" s="24">
        <f t="shared" si="19"/>
        <v>0</v>
      </c>
      <c r="AD129" s="1">
        <f t="shared" si="16"/>
        <v>0</v>
      </c>
      <c r="AE129" s="1"/>
    </row>
    <row r="130" spans="1:31">
      <c r="A130" s="1">
        <v>162</v>
      </c>
      <c r="B130" s="15"/>
      <c r="C130" s="25"/>
      <c r="D130" s="1"/>
      <c r="E130" s="1"/>
      <c r="F130" s="1"/>
      <c r="G130" s="1"/>
      <c r="H130" s="1"/>
      <c r="I130" s="1"/>
      <c r="J130" s="1"/>
      <c r="K130" s="1"/>
      <c r="L130" s="29"/>
      <c r="M130" s="1"/>
      <c r="N130" s="1"/>
      <c r="O130" s="1"/>
      <c r="P130" s="1"/>
      <c r="Q130" s="24">
        <f>VLOOKUP(D130,Παράμετροι!$A$4:$B$10,2)</f>
        <v>0</v>
      </c>
      <c r="R130" s="24">
        <f>VLOOKUP(E130,Παράμετροι!$D$4:$E$16,2)</f>
        <v>0</v>
      </c>
      <c r="S130" s="24">
        <f>VLOOKUP(F130,Παράμετροι!$D$4:$E$16,2,1)</f>
        <v>0</v>
      </c>
      <c r="T130" s="24">
        <f>VLOOKUP(G130,Παράμετροι!$G$4:$H$7,2,1)</f>
        <v>0</v>
      </c>
      <c r="U130" s="24">
        <f>VLOOKUP(H130,Παράμετροι!$G$4:$H$7,2,1)</f>
        <v>0</v>
      </c>
      <c r="V130" s="24">
        <f>VLOOKUP(I130,Παράμετροι!$J$4:$K$7,2,1)</f>
        <v>0</v>
      </c>
      <c r="W130" s="24">
        <f>VLOOKUP(J130,Παράμετροι!$M$4:$N$17,2,1)</f>
        <v>0</v>
      </c>
      <c r="X130" s="24">
        <f>VLOOKUP(K130,Παράμετροι!$M$4:$N$17,2,1)</f>
        <v>0</v>
      </c>
      <c r="Y130" s="24">
        <f t="shared" si="17"/>
        <v>0</v>
      </c>
      <c r="Z130" s="24">
        <f>VLOOKUP(M130,Παράμετροι!$S$4:$T$124,2,1)</f>
        <v>0</v>
      </c>
      <c r="AA130" s="24">
        <f>VLOOKUP(N130,Παράμετροι!$V$4:$W$124,2,1)</f>
        <v>0</v>
      </c>
      <c r="AB130" s="24">
        <f t="shared" si="18"/>
        <v>0</v>
      </c>
      <c r="AC130" s="24">
        <f t="shared" si="19"/>
        <v>0</v>
      </c>
      <c r="AD130" s="1">
        <f t="shared" si="16"/>
        <v>0</v>
      </c>
      <c r="AE130" s="1"/>
    </row>
    <row r="131" spans="1:31">
      <c r="A131" s="1">
        <v>163</v>
      </c>
      <c r="B131" s="15"/>
      <c r="C131" s="25"/>
      <c r="D131" s="1"/>
      <c r="E131" s="1"/>
      <c r="F131" s="1"/>
      <c r="G131" s="1"/>
      <c r="H131" s="1"/>
      <c r="I131" s="1"/>
      <c r="J131" s="1"/>
      <c r="K131" s="1"/>
      <c r="L131" s="29"/>
      <c r="M131" s="1"/>
      <c r="N131" s="1"/>
      <c r="O131" s="1"/>
      <c r="P131" s="1"/>
      <c r="Q131" s="24">
        <f>VLOOKUP(D131,Παράμετροι!$A$4:$B$10,2)</f>
        <v>0</v>
      </c>
      <c r="R131" s="24">
        <f>VLOOKUP(E131,Παράμετροι!$D$4:$E$16,2)</f>
        <v>0</v>
      </c>
      <c r="S131" s="24">
        <f>VLOOKUP(F131,Παράμετροι!$D$4:$E$16,2,1)</f>
        <v>0</v>
      </c>
      <c r="T131" s="24">
        <f>VLOOKUP(G131,Παράμετροι!$G$4:$H$7,2,1)</f>
        <v>0</v>
      </c>
      <c r="U131" s="24">
        <f>VLOOKUP(H131,Παράμετροι!$G$4:$H$7,2,1)</f>
        <v>0</v>
      </c>
      <c r="V131" s="24">
        <f>VLOOKUP(I131,Παράμετροι!$J$4:$K$7,2,1)</f>
        <v>0</v>
      </c>
      <c r="W131" s="24">
        <f>VLOOKUP(J131,Παράμετροι!$M$4:$N$17,2,1)</f>
        <v>0</v>
      </c>
      <c r="X131" s="24">
        <f>VLOOKUP(K131,Παράμετροι!$M$4:$N$17,2,1)</f>
        <v>0</v>
      </c>
      <c r="Y131" s="24">
        <f t="shared" si="17"/>
        <v>0</v>
      </c>
      <c r="Z131" s="24">
        <f>VLOOKUP(M131,Παράμετροι!$S$4:$T$124,2,1)</f>
        <v>0</v>
      </c>
      <c r="AA131" s="24">
        <f>VLOOKUP(N131,Παράμετροι!$V$4:$W$124,2,1)</f>
        <v>0</v>
      </c>
      <c r="AB131" s="24">
        <f t="shared" si="18"/>
        <v>0</v>
      </c>
      <c r="AC131" s="24">
        <f t="shared" si="19"/>
        <v>0</v>
      </c>
      <c r="AD131" s="1">
        <f t="shared" si="16"/>
        <v>0</v>
      </c>
      <c r="AE131" s="1"/>
    </row>
    <row r="132" spans="1:31">
      <c r="A132" s="1">
        <v>164</v>
      </c>
      <c r="B132" s="15"/>
      <c r="C132" s="25"/>
      <c r="D132" s="1"/>
      <c r="E132" s="1"/>
      <c r="F132" s="1"/>
      <c r="G132" s="1"/>
      <c r="H132" s="1"/>
      <c r="I132" s="1"/>
      <c r="J132" s="1"/>
      <c r="K132" s="1"/>
      <c r="L132" s="29"/>
      <c r="M132" s="1"/>
      <c r="N132" s="1"/>
      <c r="O132" s="1"/>
      <c r="P132" s="1"/>
      <c r="Q132" s="24">
        <f>VLOOKUP(D132,Παράμετροι!$A$4:$B$10,2)</f>
        <v>0</v>
      </c>
      <c r="R132" s="24">
        <f>VLOOKUP(E132,Παράμετροι!$D$4:$E$16,2)</f>
        <v>0</v>
      </c>
      <c r="S132" s="24">
        <f>VLOOKUP(F132,Παράμετροι!$D$4:$E$16,2,1)</f>
        <v>0</v>
      </c>
      <c r="T132" s="24">
        <f>VLOOKUP(G132,Παράμετροι!$G$4:$H$7,2,1)</f>
        <v>0</v>
      </c>
      <c r="U132" s="24">
        <f>VLOOKUP(H132,Παράμετροι!$G$4:$H$7,2,1)</f>
        <v>0</v>
      </c>
      <c r="V132" s="24">
        <f>VLOOKUP(I132,Παράμετροι!$J$4:$K$7,2,1)</f>
        <v>0</v>
      </c>
      <c r="W132" s="24">
        <f>VLOOKUP(J132,Παράμετροι!$M$4:$N$17,2,1)</f>
        <v>0</v>
      </c>
      <c r="X132" s="24">
        <f>VLOOKUP(K132,Παράμετροι!$M$4:$N$17,2,1)</f>
        <v>0</v>
      </c>
      <c r="Y132" s="24">
        <f t="shared" si="17"/>
        <v>0</v>
      </c>
      <c r="Z132" s="24">
        <f>VLOOKUP(M132,Παράμετροι!$S$4:$T$124,2,1)</f>
        <v>0</v>
      </c>
      <c r="AA132" s="24">
        <f>VLOOKUP(N132,Παράμετροι!$V$4:$W$124,2,1)</f>
        <v>0</v>
      </c>
      <c r="AB132" s="24">
        <f t="shared" si="18"/>
        <v>0</v>
      </c>
      <c r="AC132" s="24">
        <f t="shared" si="19"/>
        <v>0</v>
      </c>
      <c r="AD132" s="1">
        <f t="shared" si="16"/>
        <v>0</v>
      </c>
      <c r="AE132" s="1"/>
    </row>
    <row r="133" spans="1:31">
      <c r="A133" s="1">
        <v>165</v>
      </c>
      <c r="B133" s="15"/>
      <c r="C133" s="25"/>
      <c r="D133" s="1"/>
      <c r="E133" s="1"/>
      <c r="F133" s="1"/>
      <c r="G133" s="1"/>
      <c r="H133" s="1"/>
      <c r="I133" s="1"/>
      <c r="J133" s="1"/>
      <c r="K133" s="1"/>
      <c r="L133" s="29"/>
      <c r="M133" s="1"/>
      <c r="N133" s="1"/>
      <c r="O133" s="1"/>
      <c r="P133" s="1"/>
      <c r="Q133" s="24">
        <f>VLOOKUP(D133,Παράμετροι!$A$4:$B$10,2)</f>
        <v>0</v>
      </c>
      <c r="R133" s="24">
        <f>VLOOKUP(E133,Παράμετροι!$D$4:$E$16,2)</f>
        <v>0</v>
      </c>
      <c r="S133" s="24">
        <f>VLOOKUP(F133,Παράμετροι!$D$4:$E$16,2,1)</f>
        <v>0</v>
      </c>
      <c r="T133" s="24">
        <f>VLOOKUP(G133,Παράμετροι!$G$4:$H$7,2,1)</f>
        <v>0</v>
      </c>
      <c r="U133" s="24">
        <f>VLOOKUP(H133,Παράμετροι!$G$4:$H$7,2,1)</f>
        <v>0</v>
      </c>
      <c r="V133" s="24">
        <f>VLOOKUP(I133,Παράμετροι!$J$4:$K$7,2,1)</f>
        <v>0</v>
      </c>
      <c r="W133" s="24">
        <f>VLOOKUP(J133,Παράμετροι!$M$4:$N$17,2,1)</f>
        <v>0</v>
      </c>
      <c r="X133" s="24">
        <f>VLOOKUP(K133,Παράμετροι!$M$4:$N$17,2,1)</f>
        <v>0</v>
      </c>
      <c r="Y133" s="24">
        <f t="shared" si="17"/>
        <v>0</v>
      </c>
      <c r="Z133" s="24">
        <f>VLOOKUP(M133,Παράμετροι!$S$4:$T$124,2,1)</f>
        <v>0</v>
      </c>
      <c r="AA133" s="24">
        <f>VLOOKUP(N133,Παράμετροι!$V$4:$W$124,2,1)</f>
        <v>0</v>
      </c>
      <c r="AB133" s="24">
        <f t="shared" si="18"/>
        <v>0</v>
      </c>
      <c r="AC133" s="24">
        <f t="shared" si="19"/>
        <v>0</v>
      </c>
      <c r="AD133" s="1">
        <f t="shared" si="16"/>
        <v>0</v>
      </c>
      <c r="AE133" s="1"/>
    </row>
    <row r="134" spans="1:31">
      <c r="A134" s="1">
        <v>166</v>
      </c>
      <c r="B134" s="15"/>
      <c r="C134" s="25"/>
      <c r="D134" s="1"/>
      <c r="E134" s="1"/>
      <c r="F134" s="1"/>
      <c r="G134" s="1"/>
      <c r="H134" s="1"/>
      <c r="I134" s="1"/>
      <c r="J134" s="1"/>
      <c r="K134" s="1"/>
      <c r="L134" s="29"/>
      <c r="M134" s="1"/>
      <c r="N134" s="1"/>
      <c r="O134" s="1"/>
      <c r="P134" s="1"/>
      <c r="Q134" s="24">
        <f>VLOOKUP(D134,Παράμετροι!$A$4:$B$10,2)</f>
        <v>0</v>
      </c>
      <c r="R134" s="24">
        <f>VLOOKUP(E134,Παράμετροι!$D$4:$E$16,2)</f>
        <v>0</v>
      </c>
      <c r="S134" s="24">
        <f>VLOOKUP(F134,Παράμετροι!$D$4:$E$16,2,1)</f>
        <v>0</v>
      </c>
      <c r="T134" s="24">
        <f>VLOOKUP(G134,Παράμετροι!$G$4:$H$7,2,1)</f>
        <v>0</v>
      </c>
      <c r="U134" s="24">
        <f>VLOOKUP(H134,Παράμετροι!$G$4:$H$7,2,1)</f>
        <v>0</v>
      </c>
      <c r="V134" s="24">
        <f>VLOOKUP(I134,Παράμετροι!$J$4:$K$7,2,1)</f>
        <v>0</v>
      </c>
      <c r="W134" s="24">
        <f>VLOOKUP(J134,Παράμετροι!$M$4:$N$17,2,1)</f>
        <v>0</v>
      </c>
      <c r="X134" s="24">
        <f>VLOOKUP(K134,Παράμετροι!$M$4:$N$17,2,1)</f>
        <v>0</v>
      </c>
      <c r="Y134" s="24">
        <f t="shared" si="17"/>
        <v>0</v>
      </c>
      <c r="Z134" s="24">
        <f>VLOOKUP(M134,Παράμετροι!$S$4:$T$124,2,1)</f>
        <v>0</v>
      </c>
      <c r="AA134" s="24">
        <f>VLOOKUP(N134,Παράμετροι!$V$4:$W$124,2,1)</f>
        <v>0</v>
      </c>
      <c r="AB134" s="24">
        <f t="shared" si="18"/>
        <v>0</v>
      </c>
      <c r="AC134" s="24">
        <f t="shared" si="19"/>
        <v>0</v>
      </c>
      <c r="AD134" s="1">
        <f t="shared" si="16"/>
        <v>0</v>
      </c>
      <c r="AE134" s="1"/>
    </row>
    <row r="135" spans="1:31">
      <c r="A135" s="1">
        <v>167</v>
      </c>
      <c r="B135" s="15"/>
      <c r="C135" s="25"/>
      <c r="D135" s="1"/>
      <c r="E135" s="1"/>
      <c r="F135" s="1"/>
      <c r="G135" s="1"/>
      <c r="H135" s="1"/>
      <c r="I135" s="1"/>
      <c r="J135" s="1"/>
      <c r="K135" s="1"/>
      <c r="L135" s="29"/>
      <c r="M135" s="1"/>
      <c r="N135" s="1"/>
      <c r="O135" s="1"/>
      <c r="P135" s="1"/>
      <c r="Q135" s="24">
        <f>VLOOKUP(D135,Παράμετροι!$A$4:$B$10,2)</f>
        <v>0</v>
      </c>
      <c r="R135" s="24">
        <f>VLOOKUP(E135,Παράμετροι!$D$4:$E$16,2)</f>
        <v>0</v>
      </c>
      <c r="S135" s="24">
        <f>VLOOKUP(F135,Παράμετροι!$D$4:$E$16,2,1)</f>
        <v>0</v>
      </c>
      <c r="T135" s="24">
        <f>VLOOKUP(G135,Παράμετροι!$G$4:$H$7,2,1)</f>
        <v>0</v>
      </c>
      <c r="U135" s="24">
        <f>VLOOKUP(H135,Παράμετροι!$G$4:$H$7,2,1)</f>
        <v>0</v>
      </c>
      <c r="V135" s="24">
        <f>VLOOKUP(I135,Παράμετροι!$J$4:$K$7,2,1)</f>
        <v>0</v>
      </c>
      <c r="W135" s="24">
        <f>VLOOKUP(J135,Παράμετροι!$M$4:$N$17,2,1)</f>
        <v>0</v>
      </c>
      <c r="X135" s="24">
        <f>VLOOKUP(K135,Παράμετροι!$M$4:$N$17,2,1)</f>
        <v>0</v>
      </c>
      <c r="Y135" s="24">
        <f t="shared" si="17"/>
        <v>0</v>
      </c>
      <c r="Z135" s="24">
        <f>VLOOKUP(M135,Παράμετροι!$S$4:$T$124,2,1)</f>
        <v>0</v>
      </c>
      <c r="AA135" s="24">
        <f>VLOOKUP(N135,Παράμετροι!$V$4:$W$124,2,1)</f>
        <v>0</v>
      </c>
      <c r="AB135" s="24">
        <f t="shared" si="18"/>
        <v>0</v>
      </c>
      <c r="AC135" s="24">
        <f t="shared" si="19"/>
        <v>0</v>
      </c>
      <c r="AD135" s="1">
        <f t="shared" si="16"/>
        <v>0</v>
      </c>
      <c r="AE135" s="1"/>
    </row>
    <row r="136" spans="1:31">
      <c r="A136" s="1">
        <v>168</v>
      </c>
      <c r="B136" s="15"/>
      <c r="C136" s="25"/>
      <c r="D136" s="1"/>
      <c r="E136" s="1"/>
      <c r="F136" s="1"/>
      <c r="G136" s="1"/>
      <c r="H136" s="1"/>
      <c r="I136" s="1"/>
      <c r="J136" s="1"/>
      <c r="K136" s="1"/>
      <c r="L136" s="29"/>
      <c r="M136" s="1"/>
      <c r="N136" s="1"/>
      <c r="O136" s="1"/>
      <c r="P136" s="1"/>
      <c r="Q136" s="24">
        <f>VLOOKUP(D136,Παράμετροι!$A$4:$B$10,2)</f>
        <v>0</v>
      </c>
      <c r="R136" s="24">
        <f>VLOOKUP(E136,Παράμετροι!$D$4:$E$16,2)</f>
        <v>0</v>
      </c>
      <c r="S136" s="24">
        <f>VLOOKUP(F136,Παράμετροι!$D$4:$E$16,2,1)</f>
        <v>0</v>
      </c>
      <c r="T136" s="24">
        <f>VLOOKUP(G136,Παράμετροι!$G$4:$H$7,2,1)</f>
        <v>0</v>
      </c>
      <c r="U136" s="24">
        <f>VLOOKUP(H136,Παράμετροι!$G$4:$H$7,2,1)</f>
        <v>0</v>
      </c>
      <c r="V136" s="24">
        <f>VLOOKUP(I136,Παράμετροι!$J$4:$K$7,2,1)</f>
        <v>0</v>
      </c>
      <c r="W136" s="24">
        <f>VLOOKUP(J136,Παράμετροι!$M$4:$N$17,2,1)</f>
        <v>0</v>
      </c>
      <c r="X136" s="24">
        <f>VLOOKUP(K136,Παράμετροι!$M$4:$N$17,2,1)</f>
        <v>0</v>
      </c>
      <c r="Y136" s="24">
        <f t="shared" si="17"/>
        <v>0</v>
      </c>
      <c r="Z136" s="24">
        <f>VLOOKUP(M136,Παράμετροι!$S$4:$T$124,2,1)</f>
        <v>0</v>
      </c>
      <c r="AA136" s="24">
        <f>VLOOKUP(N136,Παράμετροι!$V$4:$W$124,2,1)</f>
        <v>0</v>
      </c>
      <c r="AB136" s="24">
        <f t="shared" si="18"/>
        <v>0</v>
      </c>
      <c r="AC136" s="24">
        <f t="shared" si="19"/>
        <v>0</v>
      </c>
      <c r="AD136" s="1">
        <f t="shared" si="16"/>
        <v>0</v>
      </c>
      <c r="AE136" s="1"/>
    </row>
    <row r="137" spans="1:31">
      <c r="A137" s="1">
        <v>169</v>
      </c>
      <c r="B137" s="15"/>
      <c r="C137" s="25"/>
      <c r="D137" s="1"/>
      <c r="E137" s="1"/>
      <c r="F137" s="1"/>
      <c r="G137" s="1"/>
      <c r="H137" s="1"/>
      <c r="I137" s="1"/>
      <c r="J137" s="1"/>
      <c r="K137" s="1"/>
      <c r="L137" s="29"/>
      <c r="M137" s="1"/>
      <c r="N137" s="1"/>
      <c r="O137" s="1"/>
      <c r="P137" s="1"/>
      <c r="Q137" s="24">
        <f>VLOOKUP(D137,Παράμετροι!$A$4:$B$10,2)</f>
        <v>0</v>
      </c>
      <c r="R137" s="24">
        <f>VLOOKUP(E137,Παράμετροι!$D$4:$E$16,2)</f>
        <v>0</v>
      </c>
      <c r="S137" s="24">
        <f>VLOOKUP(F137,Παράμετροι!$D$4:$E$16,2,1)</f>
        <v>0</v>
      </c>
      <c r="T137" s="24">
        <f>VLOOKUP(G137,Παράμετροι!$G$4:$H$7,2,1)</f>
        <v>0</v>
      </c>
      <c r="U137" s="24">
        <f>VLOOKUP(H137,Παράμετροι!$G$4:$H$7,2,1)</f>
        <v>0</v>
      </c>
      <c r="V137" s="24">
        <f>VLOOKUP(I137,Παράμετροι!$J$4:$K$7,2,1)</f>
        <v>0</v>
      </c>
      <c r="W137" s="24">
        <f>VLOOKUP(J137,Παράμετροι!$M$4:$N$17,2,1)</f>
        <v>0</v>
      </c>
      <c r="X137" s="24">
        <f>VLOOKUP(K137,Παράμετροι!$M$4:$N$17,2,1)</f>
        <v>0</v>
      </c>
      <c r="Y137" s="24">
        <f t="shared" si="17"/>
        <v>0</v>
      </c>
      <c r="Z137" s="24">
        <f>VLOOKUP(M137,Παράμετροι!$S$4:$T$124,2,1)</f>
        <v>0</v>
      </c>
      <c r="AA137" s="24">
        <f>VLOOKUP(N137,Παράμετροι!$V$4:$W$124,2,1)</f>
        <v>0</v>
      </c>
      <c r="AB137" s="24">
        <f t="shared" si="18"/>
        <v>0</v>
      </c>
      <c r="AC137" s="24">
        <f t="shared" si="19"/>
        <v>0</v>
      </c>
      <c r="AD137" s="1">
        <f t="shared" si="16"/>
        <v>0</v>
      </c>
      <c r="AE137" s="1"/>
    </row>
    <row r="138" spans="1:31">
      <c r="A138" s="1">
        <v>170</v>
      </c>
      <c r="B138" s="15"/>
      <c r="C138" s="25"/>
      <c r="D138" s="1"/>
      <c r="E138" s="1"/>
      <c r="F138" s="1"/>
      <c r="G138" s="1"/>
      <c r="H138" s="1"/>
      <c r="I138" s="1"/>
      <c r="J138" s="1"/>
      <c r="K138" s="1"/>
      <c r="L138" s="29"/>
      <c r="M138" s="1"/>
      <c r="N138" s="1"/>
      <c r="O138" s="1"/>
      <c r="P138" s="1"/>
      <c r="Q138" s="24">
        <f>VLOOKUP(D138,Παράμετροι!$A$4:$B$10,2)</f>
        <v>0</v>
      </c>
      <c r="R138" s="24">
        <f>VLOOKUP(E138,Παράμετροι!$D$4:$E$16,2)</f>
        <v>0</v>
      </c>
      <c r="S138" s="24">
        <f>VLOOKUP(F138,Παράμετροι!$D$4:$E$16,2,1)</f>
        <v>0</v>
      </c>
      <c r="T138" s="24">
        <f>VLOOKUP(G138,Παράμετροι!$G$4:$H$7,2,1)</f>
        <v>0</v>
      </c>
      <c r="U138" s="24">
        <f>VLOOKUP(H138,Παράμετροι!$G$4:$H$7,2,1)</f>
        <v>0</v>
      </c>
      <c r="V138" s="24">
        <f>VLOOKUP(I138,Παράμετροι!$J$4:$K$7,2,1)</f>
        <v>0</v>
      </c>
      <c r="W138" s="24">
        <f>VLOOKUP(J138,Παράμετροι!$M$4:$N$17,2,1)</f>
        <v>0</v>
      </c>
      <c r="X138" s="24">
        <f>VLOOKUP(K138,Παράμετροι!$M$4:$N$17,2,1)</f>
        <v>0</v>
      </c>
      <c r="Y138" s="24">
        <f t="shared" si="17"/>
        <v>0</v>
      </c>
      <c r="Z138" s="24">
        <f>VLOOKUP(M138,Παράμετροι!$S$4:$T$124,2,1)</f>
        <v>0</v>
      </c>
      <c r="AA138" s="24">
        <f>VLOOKUP(N138,Παράμετροι!$V$4:$W$124,2,1)</f>
        <v>0</v>
      </c>
      <c r="AB138" s="24">
        <f t="shared" si="18"/>
        <v>0</v>
      </c>
      <c r="AC138" s="24">
        <f t="shared" si="19"/>
        <v>0</v>
      </c>
      <c r="AD138" s="1">
        <f t="shared" si="16"/>
        <v>0</v>
      </c>
      <c r="AE138" s="1"/>
    </row>
    <row r="139" spans="1:31">
      <c r="A139" s="1">
        <v>171</v>
      </c>
      <c r="B139" s="15"/>
      <c r="C139" s="25"/>
      <c r="D139" s="1"/>
      <c r="E139" s="1"/>
      <c r="F139" s="1"/>
      <c r="G139" s="1"/>
      <c r="H139" s="1"/>
      <c r="I139" s="1"/>
      <c r="J139" s="1"/>
      <c r="K139" s="1"/>
      <c r="L139" s="29"/>
      <c r="M139" s="1"/>
      <c r="N139" s="1"/>
      <c r="O139" s="1"/>
      <c r="P139" s="1"/>
      <c r="Q139" s="24">
        <f>VLOOKUP(D139,Παράμετροι!$A$4:$B$10,2)</f>
        <v>0</v>
      </c>
      <c r="R139" s="24">
        <f>VLOOKUP(E139,Παράμετροι!$D$4:$E$16,2)</f>
        <v>0</v>
      </c>
      <c r="S139" s="24">
        <f>VLOOKUP(F139,Παράμετροι!$D$4:$E$16,2,1)</f>
        <v>0</v>
      </c>
      <c r="T139" s="24">
        <f>VLOOKUP(G139,Παράμετροι!$G$4:$H$7,2,1)</f>
        <v>0</v>
      </c>
      <c r="U139" s="24">
        <f>VLOOKUP(H139,Παράμετροι!$G$4:$H$7,2,1)</f>
        <v>0</v>
      </c>
      <c r="V139" s="24">
        <f>VLOOKUP(I139,Παράμετροι!$J$4:$K$7,2,1)</f>
        <v>0</v>
      </c>
      <c r="W139" s="24">
        <f>VLOOKUP(J139,Παράμετροι!$M$4:$N$17,2,1)</f>
        <v>0</v>
      </c>
      <c r="X139" s="24">
        <f>VLOOKUP(K139,Παράμετροι!$M$4:$N$17,2,1)</f>
        <v>0</v>
      </c>
      <c r="Y139" s="24">
        <f t="shared" si="17"/>
        <v>0</v>
      </c>
      <c r="Z139" s="24">
        <f>VLOOKUP(M139,Παράμετροι!$S$4:$T$124,2,1)</f>
        <v>0</v>
      </c>
      <c r="AA139" s="24">
        <f>VLOOKUP(N139,Παράμετροι!$V$4:$W$124,2,1)</f>
        <v>0</v>
      </c>
      <c r="AB139" s="24">
        <f t="shared" si="18"/>
        <v>0</v>
      </c>
      <c r="AC139" s="24">
        <f t="shared" si="19"/>
        <v>0</v>
      </c>
      <c r="AD139" s="1">
        <f t="shared" si="16"/>
        <v>0</v>
      </c>
      <c r="AE139" s="1"/>
    </row>
    <row r="140" spans="1:31">
      <c r="A140" s="1">
        <v>172</v>
      </c>
      <c r="B140" s="15"/>
      <c r="C140" s="25"/>
      <c r="D140" s="1"/>
      <c r="E140" s="1"/>
      <c r="F140" s="1"/>
      <c r="G140" s="1"/>
      <c r="H140" s="1"/>
      <c r="I140" s="1"/>
      <c r="J140" s="1"/>
      <c r="K140" s="1"/>
      <c r="L140" s="29"/>
      <c r="M140" s="1"/>
      <c r="N140" s="1"/>
      <c r="O140" s="1"/>
      <c r="P140" s="1"/>
      <c r="Q140" s="24">
        <f>VLOOKUP(D140,Παράμετροι!$A$4:$B$10,2)</f>
        <v>0</v>
      </c>
      <c r="R140" s="24">
        <f>VLOOKUP(E140,Παράμετροι!$D$4:$E$16,2)</f>
        <v>0</v>
      </c>
      <c r="S140" s="24">
        <f>VLOOKUP(F140,Παράμετροι!$D$4:$E$16,2,1)</f>
        <v>0</v>
      </c>
      <c r="T140" s="24">
        <f>VLOOKUP(G140,Παράμετροι!$G$4:$H$7,2,1)</f>
        <v>0</v>
      </c>
      <c r="U140" s="24">
        <f>VLOOKUP(H140,Παράμετροι!$G$4:$H$7,2,1)</f>
        <v>0</v>
      </c>
      <c r="V140" s="24">
        <f>VLOOKUP(I140,Παράμετροι!$J$4:$K$7,2,1)</f>
        <v>0</v>
      </c>
      <c r="W140" s="24">
        <f>VLOOKUP(J140,Παράμετροι!$M$4:$N$17,2,1)</f>
        <v>0</v>
      </c>
      <c r="X140" s="24">
        <f>VLOOKUP(K140,Παράμετροι!$M$4:$N$17,2,1)</f>
        <v>0</v>
      </c>
      <c r="Y140" s="24">
        <f t="shared" si="17"/>
        <v>0</v>
      </c>
      <c r="Z140" s="24">
        <f>VLOOKUP(M140,Παράμετροι!$S$4:$T$124,2,1)</f>
        <v>0</v>
      </c>
      <c r="AA140" s="24">
        <f>VLOOKUP(N140,Παράμετροι!$V$4:$W$124,2,1)</f>
        <v>0</v>
      </c>
      <c r="AB140" s="24">
        <f t="shared" si="18"/>
        <v>0</v>
      </c>
      <c r="AC140" s="24">
        <f t="shared" si="19"/>
        <v>0</v>
      </c>
      <c r="AD140" s="1">
        <f t="shared" si="16"/>
        <v>0</v>
      </c>
      <c r="AE140" s="1"/>
    </row>
    <row r="141" spans="1:31">
      <c r="A141" s="1">
        <v>173</v>
      </c>
      <c r="B141" s="15"/>
      <c r="C141" s="25"/>
      <c r="D141" s="1"/>
      <c r="E141" s="1"/>
      <c r="F141" s="1"/>
      <c r="G141" s="1"/>
      <c r="H141" s="1"/>
      <c r="I141" s="1"/>
      <c r="J141" s="1"/>
      <c r="K141" s="1"/>
      <c r="L141" s="29"/>
      <c r="M141" s="1"/>
      <c r="N141" s="1"/>
      <c r="O141" s="1"/>
      <c r="P141" s="1"/>
      <c r="Q141" s="24">
        <f>VLOOKUP(D141,Παράμετροι!$A$4:$B$10,2)</f>
        <v>0</v>
      </c>
      <c r="R141" s="24">
        <f>VLOOKUP(E141,Παράμετροι!$D$4:$E$16,2)</f>
        <v>0</v>
      </c>
      <c r="S141" s="24">
        <f>VLOOKUP(F141,Παράμετροι!$D$4:$E$16,2,1)</f>
        <v>0</v>
      </c>
      <c r="T141" s="24">
        <f>VLOOKUP(G141,Παράμετροι!$G$4:$H$7,2,1)</f>
        <v>0</v>
      </c>
      <c r="U141" s="24">
        <f>VLOOKUP(H141,Παράμετροι!$G$4:$H$7,2,1)</f>
        <v>0</v>
      </c>
      <c r="V141" s="24">
        <f>VLOOKUP(I141,Παράμετροι!$J$4:$K$7,2,1)</f>
        <v>0</v>
      </c>
      <c r="W141" s="24">
        <f>VLOOKUP(J141,Παράμετροι!$M$4:$N$17,2,1)</f>
        <v>0</v>
      </c>
      <c r="X141" s="24">
        <f>VLOOKUP(K141,Παράμετροι!$M$4:$N$17,2,1)</f>
        <v>0</v>
      </c>
      <c r="Y141" s="24">
        <f t="shared" si="17"/>
        <v>0</v>
      </c>
      <c r="Z141" s="24">
        <f>VLOOKUP(M141,Παράμετροι!$S$4:$T$124,2,1)</f>
        <v>0</v>
      </c>
      <c r="AA141" s="24">
        <f>VLOOKUP(N141,Παράμετροι!$V$4:$W$124,2,1)</f>
        <v>0</v>
      </c>
      <c r="AB141" s="24">
        <f t="shared" si="18"/>
        <v>0</v>
      </c>
      <c r="AC141" s="24">
        <f t="shared" si="19"/>
        <v>0</v>
      </c>
      <c r="AD141" s="1">
        <f t="shared" si="16"/>
        <v>0</v>
      </c>
      <c r="AE141" s="1"/>
    </row>
    <row r="142" spans="1:31">
      <c r="A142" s="1">
        <v>174</v>
      </c>
      <c r="B142" s="15"/>
      <c r="C142" s="25"/>
      <c r="D142" s="1"/>
      <c r="E142" s="1"/>
      <c r="F142" s="1"/>
      <c r="G142" s="1"/>
      <c r="H142" s="1"/>
      <c r="I142" s="1"/>
      <c r="J142" s="1"/>
      <c r="K142" s="1"/>
      <c r="L142" s="29"/>
      <c r="M142" s="1"/>
      <c r="N142" s="1"/>
      <c r="O142" s="1"/>
      <c r="P142" s="1"/>
      <c r="Q142" s="24">
        <f>VLOOKUP(D142,Παράμετροι!$A$4:$B$10,2)</f>
        <v>0</v>
      </c>
      <c r="R142" s="24">
        <f>VLOOKUP(E142,Παράμετροι!$D$4:$E$16,2)</f>
        <v>0</v>
      </c>
      <c r="S142" s="24">
        <f>VLOOKUP(F142,Παράμετροι!$D$4:$E$16,2,1)</f>
        <v>0</v>
      </c>
      <c r="T142" s="24">
        <f>VLOOKUP(G142,Παράμετροι!$G$4:$H$7,2,1)</f>
        <v>0</v>
      </c>
      <c r="U142" s="24">
        <f>VLOOKUP(H142,Παράμετροι!$G$4:$H$7,2,1)</f>
        <v>0</v>
      </c>
      <c r="V142" s="24">
        <f>VLOOKUP(I142,Παράμετροι!$J$4:$K$7,2,1)</f>
        <v>0</v>
      </c>
      <c r="W142" s="24">
        <f>VLOOKUP(J142,Παράμετροι!$M$4:$N$17,2,1)</f>
        <v>0</v>
      </c>
      <c r="X142" s="24">
        <f>VLOOKUP(K142,Παράμετροι!$M$4:$N$17,2,1)</f>
        <v>0</v>
      </c>
      <c r="Y142" s="24">
        <f t="shared" si="17"/>
        <v>0</v>
      </c>
      <c r="Z142" s="24">
        <f>VLOOKUP(M142,Παράμετροι!$S$4:$T$124,2,1)</f>
        <v>0</v>
      </c>
      <c r="AA142" s="24">
        <f>VLOOKUP(N142,Παράμετροι!$V$4:$W$124,2,1)</f>
        <v>0</v>
      </c>
      <c r="AB142" s="24">
        <f t="shared" si="18"/>
        <v>0</v>
      </c>
      <c r="AC142" s="24">
        <f t="shared" si="19"/>
        <v>0</v>
      </c>
      <c r="AD142" s="1">
        <f t="shared" si="16"/>
        <v>0</v>
      </c>
      <c r="AE142" s="1"/>
    </row>
    <row r="143" spans="1:31">
      <c r="A143" s="1">
        <v>175</v>
      </c>
      <c r="B143" s="15"/>
      <c r="C143" s="25"/>
      <c r="D143" s="1"/>
      <c r="E143" s="1"/>
      <c r="F143" s="1"/>
      <c r="G143" s="1"/>
      <c r="H143" s="1"/>
      <c r="I143" s="1"/>
      <c r="J143" s="1"/>
      <c r="K143" s="1"/>
      <c r="L143" s="29"/>
      <c r="M143" s="1"/>
      <c r="N143" s="1"/>
      <c r="O143" s="1"/>
      <c r="P143" s="1"/>
      <c r="Q143" s="24">
        <f>VLOOKUP(D143,Παράμετροι!$A$4:$B$10,2)</f>
        <v>0</v>
      </c>
      <c r="R143" s="24">
        <f>VLOOKUP(E143,Παράμετροι!$D$4:$E$16,2)</f>
        <v>0</v>
      </c>
      <c r="S143" s="24">
        <f>VLOOKUP(F143,Παράμετροι!$D$4:$E$16,2,1)</f>
        <v>0</v>
      </c>
      <c r="T143" s="24">
        <f>VLOOKUP(G143,Παράμετροι!$G$4:$H$7,2,1)</f>
        <v>0</v>
      </c>
      <c r="U143" s="24">
        <f>VLOOKUP(H143,Παράμετροι!$G$4:$H$7,2,1)</f>
        <v>0</v>
      </c>
      <c r="V143" s="24">
        <f>VLOOKUP(I143,Παράμετροι!$J$4:$K$7,2,1)</f>
        <v>0</v>
      </c>
      <c r="W143" s="24">
        <f>VLOOKUP(J143,Παράμετροι!$M$4:$N$17,2,1)</f>
        <v>0</v>
      </c>
      <c r="X143" s="24">
        <f>VLOOKUP(K143,Παράμετροι!$M$4:$N$17,2,1)</f>
        <v>0</v>
      </c>
      <c r="Y143" s="24">
        <f t="shared" si="17"/>
        <v>0</v>
      </c>
      <c r="Z143" s="24">
        <f>VLOOKUP(M143,Παράμετροι!$S$4:$T$124,2,1)</f>
        <v>0</v>
      </c>
      <c r="AA143" s="24">
        <f>VLOOKUP(N143,Παράμετροι!$V$4:$W$124,2,1)</f>
        <v>0</v>
      </c>
      <c r="AB143" s="24">
        <f t="shared" si="18"/>
        <v>0</v>
      </c>
      <c r="AC143" s="24">
        <f t="shared" si="19"/>
        <v>0</v>
      </c>
      <c r="AD143" s="1">
        <f t="shared" si="16"/>
        <v>0</v>
      </c>
      <c r="AE143" s="1"/>
    </row>
    <row r="144" spans="1:31">
      <c r="A144" s="1">
        <v>176</v>
      </c>
      <c r="B144" s="15"/>
      <c r="C144" s="25"/>
      <c r="D144" s="1"/>
      <c r="E144" s="1"/>
      <c r="F144" s="1"/>
      <c r="G144" s="1"/>
      <c r="H144" s="1"/>
      <c r="I144" s="1"/>
      <c r="J144" s="1"/>
      <c r="K144" s="1"/>
      <c r="L144" s="29"/>
      <c r="M144" s="1"/>
      <c r="N144" s="1"/>
      <c r="O144" s="1"/>
      <c r="P144" s="1"/>
      <c r="Q144" s="24">
        <f>VLOOKUP(D144,Παράμετροι!$A$4:$B$10,2)</f>
        <v>0</v>
      </c>
      <c r="R144" s="24">
        <f>VLOOKUP(E144,Παράμετροι!$D$4:$E$16,2)</f>
        <v>0</v>
      </c>
      <c r="S144" s="24">
        <f>VLOOKUP(F144,Παράμετροι!$D$4:$E$16,2,1)</f>
        <v>0</v>
      </c>
      <c r="T144" s="24">
        <f>VLOOKUP(G144,Παράμετροι!$G$4:$H$7,2,1)</f>
        <v>0</v>
      </c>
      <c r="U144" s="24">
        <f>VLOOKUP(H144,Παράμετροι!$G$4:$H$7,2,1)</f>
        <v>0</v>
      </c>
      <c r="V144" s="24">
        <f>VLOOKUP(I144,Παράμετροι!$J$4:$K$7,2,1)</f>
        <v>0</v>
      </c>
      <c r="W144" s="24">
        <f>VLOOKUP(J144,Παράμετροι!$M$4:$N$17,2,1)</f>
        <v>0</v>
      </c>
      <c r="X144" s="24">
        <f>VLOOKUP(K144,Παράμετροι!$M$4:$N$17,2,1)</f>
        <v>0</v>
      </c>
      <c r="Y144" s="24">
        <f t="shared" si="17"/>
        <v>0</v>
      </c>
      <c r="Z144" s="24">
        <f>VLOOKUP(M144,Παράμετροι!$S$4:$T$124,2,1)</f>
        <v>0</v>
      </c>
      <c r="AA144" s="24">
        <f>VLOOKUP(N144,Παράμετροι!$V$4:$W$124,2,1)</f>
        <v>0</v>
      </c>
      <c r="AB144" s="24">
        <f t="shared" si="18"/>
        <v>0</v>
      </c>
      <c r="AC144" s="24">
        <f t="shared" si="19"/>
        <v>0</v>
      </c>
      <c r="AD144" s="1">
        <f t="shared" si="16"/>
        <v>0</v>
      </c>
      <c r="AE144" s="1"/>
    </row>
    <row r="145" spans="1:31">
      <c r="A145" s="1">
        <v>177</v>
      </c>
      <c r="B145" s="15"/>
      <c r="C145" s="25"/>
      <c r="D145" s="1"/>
      <c r="E145" s="1"/>
      <c r="F145" s="1"/>
      <c r="G145" s="1"/>
      <c r="H145" s="1"/>
      <c r="I145" s="1"/>
      <c r="J145" s="1"/>
      <c r="K145" s="1"/>
      <c r="L145" s="29"/>
      <c r="M145" s="1"/>
      <c r="N145" s="1"/>
      <c r="O145" s="1"/>
      <c r="P145" s="1"/>
      <c r="Q145" s="24">
        <f>VLOOKUP(D145,Παράμετροι!$A$4:$B$10,2)</f>
        <v>0</v>
      </c>
      <c r="R145" s="24">
        <f>VLOOKUP(E145,Παράμετροι!$D$4:$E$16,2)</f>
        <v>0</v>
      </c>
      <c r="S145" s="24">
        <f>VLOOKUP(F145,Παράμετροι!$D$4:$E$16,2,1)</f>
        <v>0</v>
      </c>
      <c r="T145" s="24">
        <f>VLOOKUP(G145,Παράμετροι!$G$4:$H$7,2,1)</f>
        <v>0</v>
      </c>
      <c r="U145" s="24">
        <f>VLOOKUP(H145,Παράμετροι!$G$4:$H$7,2,1)</f>
        <v>0</v>
      </c>
      <c r="V145" s="24">
        <f>VLOOKUP(I145,Παράμετροι!$J$4:$K$7,2,1)</f>
        <v>0</v>
      </c>
      <c r="W145" s="24">
        <f>VLOOKUP(J145,Παράμετροι!$M$4:$N$17,2,1)</f>
        <v>0</v>
      </c>
      <c r="X145" s="24">
        <f>VLOOKUP(K145,Παράμετροι!$M$4:$N$17,2,1)</f>
        <v>0</v>
      </c>
      <c r="Y145" s="24">
        <f t="shared" si="17"/>
        <v>0</v>
      </c>
      <c r="Z145" s="24">
        <f>VLOOKUP(M145,Παράμετροι!$S$4:$T$124,2,1)</f>
        <v>0</v>
      </c>
      <c r="AA145" s="24">
        <f>VLOOKUP(N145,Παράμετροι!$V$4:$W$124,2,1)</f>
        <v>0</v>
      </c>
      <c r="AB145" s="24">
        <f t="shared" si="18"/>
        <v>0</v>
      </c>
      <c r="AC145" s="24">
        <f t="shared" si="19"/>
        <v>0</v>
      </c>
      <c r="AD145" s="1">
        <f t="shared" si="16"/>
        <v>0</v>
      </c>
      <c r="AE145" s="1"/>
    </row>
    <row r="146" spans="1:31">
      <c r="A146" s="1">
        <v>178</v>
      </c>
      <c r="B146" s="15"/>
      <c r="C146" s="25"/>
      <c r="D146" s="1"/>
      <c r="E146" s="1"/>
      <c r="F146" s="1"/>
      <c r="G146" s="1"/>
      <c r="H146" s="1"/>
      <c r="I146" s="1"/>
      <c r="J146" s="1"/>
      <c r="K146" s="1"/>
      <c r="L146" s="29"/>
      <c r="M146" s="1"/>
      <c r="N146" s="1"/>
      <c r="O146" s="1"/>
      <c r="P146" s="1"/>
      <c r="Q146" s="24">
        <f>VLOOKUP(D146,Παράμετροι!$A$4:$B$10,2)</f>
        <v>0</v>
      </c>
      <c r="R146" s="24">
        <f>VLOOKUP(E146,Παράμετροι!$D$4:$E$16,2)</f>
        <v>0</v>
      </c>
      <c r="S146" s="24">
        <f>VLOOKUP(F146,Παράμετροι!$D$4:$E$16,2,1)</f>
        <v>0</v>
      </c>
      <c r="T146" s="24">
        <f>VLOOKUP(G146,Παράμετροι!$G$4:$H$7,2,1)</f>
        <v>0</v>
      </c>
      <c r="U146" s="24">
        <f>VLOOKUP(H146,Παράμετροι!$G$4:$H$7,2,1)</f>
        <v>0</v>
      </c>
      <c r="V146" s="24">
        <f>VLOOKUP(I146,Παράμετροι!$J$4:$K$7,2,1)</f>
        <v>0</v>
      </c>
      <c r="W146" s="24">
        <f>VLOOKUP(J146,Παράμετροι!$M$4:$N$17,2,1)</f>
        <v>0</v>
      </c>
      <c r="X146" s="24">
        <f>VLOOKUP(K146,Παράμετροι!$M$4:$N$17,2,1)</f>
        <v>0</v>
      </c>
      <c r="Y146" s="24">
        <f t="shared" si="17"/>
        <v>0</v>
      </c>
      <c r="Z146" s="24">
        <f>VLOOKUP(M146,Παράμετροι!$S$4:$T$124,2,1)</f>
        <v>0</v>
      </c>
      <c r="AA146" s="24">
        <f>VLOOKUP(N146,Παράμετροι!$V$4:$W$124,2,1)</f>
        <v>0</v>
      </c>
      <c r="AB146" s="24">
        <f t="shared" si="18"/>
        <v>0</v>
      </c>
      <c r="AC146" s="24">
        <f t="shared" si="19"/>
        <v>0</v>
      </c>
      <c r="AD146" s="1">
        <f t="shared" si="16"/>
        <v>0</v>
      </c>
      <c r="AE146" s="1"/>
    </row>
    <row r="147" spans="1:31">
      <c r="A147" s="1"/>
      <c r="B147" s="15"/>
      <c r="C147" s="25"/>
      <c r="D147" s="1"/>
      <c r="E147" s="1"/>
      <c r="F147" s="1"/>
      <c r="G147" s="1"/>
      <c r="H147" s="1"/>
      <c r="I147" s="1"/>
      <c r="J147" s="1"/>
      <c r="K147" s="1"/>
      <c r="L147" s="29"/>
      <c r="M147" s="1"/>
      <c r="N147" s="1"/>
      <c r="O147" s="1"/>
      <c r="P147" s="1"/>
      <c r="Q147" s="24">
        <f>VLOOKUP(D147,Παράμετροι!$A$4:$B$10,2)</f>
        <v>0</v>
      </c>
      <c r="R147" s="24">
        <f>VLOOKUP(E147,Παράμετροι!$D$4:$E$16,2)</f>
        <v>0</v>
      </c>
      <c r="S147" s="24">
        <f>VLOOKUP(F147,Παράμετροι!$D$4:$E$16,2,1)</f>
        <v>0</v>
      </c>
      <c r="T147" s="24">
        <f>VLOOKUP(G147,Παράμετροι!$G$4:$H$7,2,1)</f>
        <v>0</v>
      </c>
      <c r="U147" s="24">
        <f>VLOOKUP(H147,Παράμετροι!$G$4:$H$7,2,1)</f>
        <v>0</v>
      </c>
      <c r="V147" s="24">
        <f>VLOOKUP(I147,Παράμετροι!$J$4:$K$7,2,1)</f>
        <v>0</v>
      </c>
      <c r="W147" s="24">
        <f>VLOOKUP(J147,Παράμετροι!$M$4:$N$17,2,1)</f>
        <v>0</v>
      </c>
      <c r="X147" s="24">
        <f>VLOOKUP(K147,Παράμετροι!$M$4:$N$17,2,1)</f>
        <v>0</v>
      </c>
      <c r="Y147" s="24">
        <f t="shared" si="17"/>
        <v>0</v>
      </c>
      <c r="Z147" s="24">
        <f>VLOOKUP(M147,Παράμετροι!$S$4:$T$124,2,1)</f>
        <v>0</v>
      </c>
      <c r="AA147" s="24">
        <f>VLOOKUP(N147,Παράμετροι!$V$4:$W$124,2,1)</f>
        <v>0</v>
      </c>
      <c r="AB147" s="24">
        <f t="shared" si="18"/>
        <v>0</v>
      </c>
      <c r="AC147" s="24">
        <f t="shared" si="19"/>
        <v>0</v>
      </c>
      <c r="AD147" s="1">
        <f t="shared" si="16"/>
        <v>0</v>
      </c>
      <c r="AE147" s="1"/>
    </row>
    <row r="148" spans="1:31">
      <c r="A148" s="1"/>
      <c r="B148" s="15"/>
      <c r="C148" s="25"/>
      <c r="D148" s="1"/>
      <c r="E148" s="1"/>
      <c r="F148" s="1"/>
      <c r="G148" s="1"/>
      <c r="H148" s="1"/>
      <c r="I148" s="1"/>
      <c r="J148" s="1"/>
      <c r="K148" s="1"/>
      <c r="L148" s="29"/>
      <c r="M148" s="1"/>
      <c r="N148" s="1"/>
      <c r="O148" s="1"/>
      <c r="P148" s="1"/>
      <c r="Q148" s="24">
        <f>VLOOKUP(D148,Παράμετροι!$A$4:$B$10,2)</f>
        <v>0</v>
      </c>
      <c r="R148" s="24">
        <f>VLOOKUP(E148,Παράμετροι!$D$4:$E$16,2)</f>
        <v>0</v>
      </c>
      <c r="S148" s="24">
        <f>VLOOKUP(F148,Παράμετροι!$D$4:$E$16,2,1)</f>
        <v>0</v>
      </c>
      <c r="T148" s="24">
        <f>VLOOKUP(G148,Παράμετροι!$G$4:$H$7,2,1)</f>
        <v>0</v>
      </c>
      <c r="U148" s="24">
        <f>VLOOKUP(H148,Παράμετροι!$G$4:$H$7,2,1)</f>
        <v>0</v>
      </c>
      <c r="V148" s="24">
        <f>VLOOKUP(I148,Παράμετροι!$J$4:$K$7,2,1)</f>
        <v>0</v>
      </c>
      <c r="W148" s="24">
        <f>VLOOKUP(J148,Παράμετροι!$M$4:$N$17,2,1)</f>
        <v>0</v>
      </c>
      <c r="X148" s="24">
        <f>VLOOKUP(K148,Παράμετροι!$M$4:$N$17,2,1)</f>
        <v>0</v>
      </c>
      <c r="Y148" s="24">
        <f t="shared" si="17"/>
        <v>0</v>
      </c>
      <c r="Z148" s="24">
        <f>VLOOKUP(M148,Παράμετροι!$S$4:$T$124,2,1)</f>
        <v>0</v>
      </c>
      <c r="AA148" s="24">
        <f>VLOOKUP(N148,Παράμετροι!$V$4:$W$124,2,1)</f>
        <v>0</v>
      </c>
      <c r="AB148" s="24">
        <f t="shared" si="18"/>
        <v>0</v>
      </c>
      <c r="AC148" s="24">
        <f t="shared" si="19"/>
        <v>0</v>
      </c>
      <c r="AD148" s="1">
        <f t="shared" si="16"/>
        <v>0</v>
      </c>
      <c r="AE148" s="1"/>
    </row>
    <row r="149" spans="1:31">
      <c r="A149" s="1"/>
      <c r="B149" s="15"/>
      <c r="C149" s="25"/>
      <c r="D149" s="1"/>
      <c r="E149" s="1"/>
      <c r="F149" s="1"/>
      <c r="G149" s="1"/>
      <c r="H149" s="1"/>
      <c r="I149" s="1"/>
      <c r="J149" s="1"/>
      <c r="K149" s="1"/>
      <c r="L149" s="29"/>
      <c r="M149" s="1"/>
      <c r="N149" s="1"/>
      <c r="O149" s="1"/>
      <c r="P149" s="1"/>
      <c r="Q149" s="24">
        <f>VLOOKUP(D149,Παράμετροι!$A$4:$B$10,2)</f>
        <v>0</v>
      </c>
      <c r="R149" s="24">
        <f>VLOOKUP(E149,Παράμετροι!$D$4:$E$16,2)</f>
        <v>0</v>
      </c>
      <c r="S149" s="24">
        <f>VLOOKUP(F149,Παράμετροι!$D$4:$E$16,2,1)</f>
        <v>0</v>
      </c>
      <c r="T149" s="24">
        <f>VLOOKUP(G149,Παράμετροι!$G$4:$H$7,2,1)</f>
        <v>0</v>
      </c>
      <c r="U149" s="24">
        <f>VLOOKUP(H149,Παράμετροι!$G$4:$H$7,2,1)</f>
        <v>0</v>
      </c>
      <c r="V149" s="24">
        <f>VLOOKUP(I149,Παράμετροι!$J$4:$K$7,2,1)</f>
        <v>0</v>
      </c>
      <c r="W149" s="24">
        <f>VLOOKUP(J149,Παράμετροι!$M$4:$N$17,2,1)</f>
        <v>0</v>
      </c>
      <c r="X149" s="24">
        <f>VLOOKUP(K149,Παράμετροι!$M$4:$N$17,2,1)</f>
        <v>0</v>
      </c>
      <c r="Y149" s="24">
        <f t="shared" si="17"/>
        <v>0</v>
      </c>
      <c r="Z149" s="24">
        <f>VLOOKUP(M149,Παράμετροι!$S$4:$T$124,2,1)</f>
        <v>0</v>
      </c>
      <c r="AA149" s="24">
        <f>VLOOKUP(N149,Παράμετροι!$V$4:$W$124,2,1)</f>
        <v>0</v>
      </c>
      <c r="AB149" s="24">
        <f t="shared" si="18"/>
        <v>0</v>
      </c>
      <c r="AC149" s="24">
        <f t="shared" si="19"/>
        <v>0</v>
      </c>
      <c r="AD149" s="1">
        <f t="shared" si="16"/>
        <v>0</v>
      </c>
      <c r="AE149" s="1"/>
    </row>
    <row r="150" spans="1:31">
      <c r="A150" s="1"/>
      <c r="B150" s="15"/>
      <c r="C150" s="25"/>
      <c r="D150" s="1"/>
      <c r="E150" s="1"/>
      <c r="F150" s="1"/>
      <c r="G150" s="1"/>
      <c r="H150" s="1"/>
      <c r="I150" s="1"/>
      <c r="J150" s="1"/>
      <c r="K150" s="1"/>
      <c r="L150" s="29"/>
      <c r="M150" s="1"/>
      <c r="N150" s="1"/>
      <c r="O150" s="1"/>
      <c r="P150" s="1"/>
      <c r="Q150" s="24">
        <f>VLOOKUP(D150,Παράμετροι!$A$4:$B$10,2)</f>
        <v>0</v>
      </c>
      <c r="R150" s="24">
        <f>VLOOKUP(E150,Παράμετροι!$D$4:$E$16,2)</f>
        <v>0</v>
      </c>
      <c r="S150" s="24">
        <f>VLOOKUP(F150,Παράμετροι!$D$4:$E$16,2,1)</f>
        <v>0</v>
      </c>
      <c r="T150" s="24">
        <f>VLOOKUP(G150,Παράμετροι!$G$4:$H$7,2,1)</f>
        <v>0</v>
      </c>
      <c r="U150" s="24">
        <f>VLOOKUP(H150,Παράμετροι!$G$4:$H$7,2,1)</f>
        <v>0</v>
      </c>
      <c r="V150" s="24">
        <f>VLOOKUP(I150,Παράμετροι!$J$4:$K$7,2,1)</f>
        <v>0</v>
      </c>
      <c r="W150" s="24">
        <f>VLOOKUP(J150,Παράμετροι!$M$4:$N$17,2,1)</f>
        <v>0</v>
      </c>
      <c r="X150" s="24">
        <f>VLOOKUP(K150,Παράμετροι!$M$4:$N$17,2,1)</f>
        <v>0</v>
      </c>
      <c r="Y150" s="24">
        <f t="shared" si="17"/>
        <v>0</v>
      </c>
      <c r="Z150" s="24">
        <f>VLOOKUP(M150,Παράμετροι!$S$4:$T$124,2,1)</f>
        <v>0</v>
      </c>
      <c r="AA150" s="24">
        <f>VLOOKUP(N150,Παράμετροι!$V$4:$W$124,2,1)</f>
        <v>0</v>
      </c>
      <c r="AB150" s="24">
        <f t="shared" si="18"/>
        <v>0</v>
      </c>
      <c r="AC150" s="24">
        <f t="shared" si="19"/>
        <v>0</v>
      </c>
      <c r="AD150" s="1">
        <f t="shared" si="16"/>
        <v>0</v>
      </c>
      <c r="AE150" s="1"/>
    </row>
    <row r="151" spans="1:31">
      <c r="A151" s="1"/>
      <c r="B151" s="15"/>
      <c r="C151" s="25"/>
      <c r="D151" s="1"/>
      <c r="E151" s="1"/>
      <c r="F151" s="1"/>
      <c r="G151" s="1"/>
      <c r="H151" s="1"/>
      <c r="I151" s="1"/>
      <c r="J151" s="1"/>
      <c r="K151" s="1"/>
      <c r="L151" s="29"/>
      <c r="M151" s="1"/>
      <c r="N151" s="1"/>
      <c r="O151" s="1"/>
      <c r="P151" s="1"/>
      <c r="Q151" s="24">
        <f>VLOOKUP(D151,Παράμετροι!$A$4:$B$10,2)</f>
        <v>0</v>
      </c>
      <c r="R151" s="24">
        <f>VLOOKUP(E151,Παράμετροι!$D$4:$E$16,2)</f>
        <v>0</v>
      </c>
      <c r="S151" s="24">
        <f>VLOOKUP(F151,Παράμετροι!$D$4:$E$16,2,1)</f>
        <v>0</v>
      </c>
      <c r="T151" s="24">
        <f>VLOOKUP(G151,Παράμετροι!$G$4:$H$7,2,1)</f>
        <v>0</v>
      </c>
      <c r="U151" s="24">
        <f>VLOOKUP(H151,Παράμετροι!$G$4:$H$7,2,1)</f>
        <v>0</v>
      </c>
      <c r="V151" s="24">
        <f>VLOOKUP(I151,Παράμετροι!$J$4:$K$7,2,1)</f>
        <v>0</v>
      </c>
      <c r="W151" s="24">
        <f>VLOOKUP(J151,Παράμετροι!$M$4:$N$17,2,1)</f>
        <v>0</v>
      </c>
      <c r="X151" s="24">
        <f>VLOOKUP(K151,Παράμετροι!$M$4:$N$17,2,1)</f>
        <v>0</v>
      </c>
      <c r="Y151" s="24">
        <f t="shared" si="17"/>
        <v>0</v>
      </c>
      <c r="Z151" s="24">
        <f>VLOOKUP(M151,Παράμετροι!$S$4:$T$124,2,1)</f>
        <v>0</v>
      </c>
      <c r="AA151" s="24">
        <f>VLOOKUP(N151,Παράμετροι!$V$4:$W$124,2,1)</f>
        <v>0</v>
      </c>
      <c r="AB151" s="24">
        <f t="shared" si="18"/>
        <v>0</v>
      </c>
      <c r="AC151" s="24">
        <f t="shared" si="19"/>
        <v>0</v>
      </c>
      <c r="AD151" s="1">
        <f t="shared" si="16"/>
        <v>0</v>
      </c>
      <c r="AE151" s="1"/>
    </row>
    <row r="152" spans="1:31">
      <c r="A152" s="1"/>
      <c r="B152" s="15"/>
      <c r="C152" s="25"/>
      <c r="D152" s="1"/>
      <c r="E152" s="1"/>
      <c r="F152" s="1"/>
      <c r="G152" s="1"/>
      <c r="H152" s="1"/>
      <c r="I152" s="1"/>
      <c r="J152" s="1"/>
      <c r="K152" s="1"/>
      <c r="L152" s="29"/>
      <c r="M152" s="1"/>
      <c r="N152" s="1"/>
      <c r="O152" s="1"/>
      <c r="P152" s="1"/>
      <c r="Q152" s="24">
        <f>VLOOKUP(D152,Παράμετροι!$A$4:$B$10,2)</f>
        <v>0</v>
      </c>
      <c r="R152" s="24">
        <f>VLOOKUP(E152,Παράμετροι!$D$4:$E$16,2)</f>
        <v>0</v>
      </c>
      <c r="S152" s="24">
        <f>VLOOKUP(F152,Παράμετροι!$D$4:$E$16,2,1)</f>
        <v>0</v>
      </c>
      <c r="T152" s="24">
        <f>VLOOKUP(G152,Παράμετροι!$G$4:$H$7,2,1)</f>
        <v>0</v>
      </c>
      <c r="U152" s="24">
        <f>VLOOKUP(H152,Παράμετροι!$G$4:$H$7,2,1)</f>
        <v>0</v>
      </c>
      <c r="V152" s="24">
        <f>VLOOKUP(I152,Παράμετροι!$J$4:$K$7,2,1)</f>
        <v>0</v>
      </c>
      <c r="W152" s="24">
        <f>VLOOKUP(J152,Παράμετροι!$M$4:$N$17,2,1)</f>
        <v>0</v>
      </c>
      <c r="X152" s="24">
        <f>VLOOKUP(K152,Παράμετροι!$M$4:$N$17,2,1)</f>
        <v>0</v>
      </c>
      <c r="Y152" s="24">
        <f t="shared" si="17"/>
        <v>0</v>
      </c>
      <c r="Z152" s="24">
        <f>VLOOKUP(M152,Παράμετροι!$S$4:$T$124,2,1)</f>
        <v>0</v>
      </c>
      <c r="AA152" s="24">
        <f>VLOOKUP(N152,Παράμετροι!$V$4:$W$124,2,1)</f>
        <v>0</v>
      </c>
      <c r="AB152" s="24">
        <f t="shared" si="18"/>
        <v>0</v>
      </c>
      <c r="AC152" s="24">
        <f t="shared" si="19"/>
        <v>0</v>
      </c>
      <c r="AD152" s="1">
        <f t="shared" si="16"/>
        <v>0</v>
      </c>
      <c r="AE152" s="1"/>
    </row>
    <row r="153" spans="1:31">
      <c r="A153" s="1"/>
      <c r="B153" s="15"/>
      <c r="C153" s="25"/>
      <c r="D153" s="1"/>
      <c r="E153" s="1"/>
      <c r="F153" s="1"/>
      <c r="G153" s="1"/>
      <c r="H153" s="1"/>
      <c r="I153" s="1"/>
      <c r="J153" s="1"/>
      <c r="K153" s="1"/>
      <c r="L153" s="29"/>
      <c r="M153" s="1"/>
      <c r="N153" s="1"/>
      <c r="O153" s="1"/>
      <c r="P153" s="1"/>
      <c r="Q153" s="24">
        <f>VLOOKUP(D153,Παράμετροι!$A$4:$B$10,2)</f>
        <v>0</v>
      </c>
      <c r="R153" s="24">
        <f>VLOOKUP(E153,Παράμετροι!$D$4:$E$16,2)</f>
        <v>0</v>
      </c>
      <c r="S153" s="24">
        <f>VLOOKUP(F153,Παράμετροι!$D$4:$E$16,2,1)</f>
        <v>0</v>
      </c>
      <c r="T153" s="24">
        <f>VLOOKUP(G153,Παράμετροι!$G$4:$H$7,2,1)</f>
        <v>0</v>
      </c>
      <c r="U153" s="24">
        <f>VLOOKUP(H153,Παράμετροι!$G$4:$H$7,2,1)</f>
        <v>0</v>
      </c>
      <c r="V153" s="24">
        <f>VLOOKUP(I153,Παράμετροι!$J$4:$K$7,2,1)</f>
        <v>0</v>
      </c>
      <c r="W153" s="24">
        <f>VLOOKUP(J153,Παράμετροι!$M$4:$N$17,2,1)</f>
        <v>0</v>
      </c>
      <c r="X153" s="24">
        <f>VLOOKUP(K153,Παράμετροι!$M$4:$N$17,2,1)</f>
        <v>0</v>
      </c>
      <c r="Y153" s="24">
        <f t="shared" si="17"/>
        <v>0</v>
      </c>
      <c r="Z153" s="24">
        <f>VLOOKUP(M153,Παράμετροι!$S$4:$T$124,2,1)</f>
        <v>0</v>
      </c>
      <c r="AA153" s="24">
        <f>VLOOKUP(N153,Παράμετροι!$V$4:$W$124,2,1)</f>
        <v>0</v>
      </c>
      <c r="AB153" s="24">
        <f t="shared" si="18"/>
        <v>0</v>
      </c>
      <c r="AC153" s="24">
        <f t="shared" si="19"/>
        <v>0</v>
      </c>
      <c r="AD153" s="1">
        <f t="shared" si="16"/>
        <v>0</v>
      </c>
      <c r="AE153" s="1"/>
    </row>
    <row r="154" spans="1:31">
      <c r="A154" s="1"/>
      <c r="B154" s="15"/>
      <c r="C154" s="25"/>
      <c r="D154" s="1"/>
      <c r="E154" s="1"/>
      <c r="F154" s="1"/>
      <c r="G154" s="1"/>
      <c r="H154" s="1"/>
      <c r="I154" s="1"/>
      <c r="J154" s="1"/>
      <c r="K154" s="1"/>
      <c r="L154" s="29"/>
      <c r="M154" s="1"/>
      <c r="N154" s="1"/>
      <c r="O154" s="1"/>
      <c r="P154" s="1"/>
      <c r="Q154" s="24">
        <f>VLOOKUP(D154,Παράμετροι!$A$4:$B$10,2)</f>
        <v>0</v>
      </c>
      <c r="R154" s="24">
        <f>VLOOKUP(E154,Παράμετροι!$D$4:$E$16,2)</f>
        <v>0</v>
      </c>
      <c r="S154" s="24">
        <f>VLOOKUP(F154,Παράμετροι!$D$4:$E$16,2,1)</f>
        <v>0</v>
      </c>
      <c r="T154" s="24">
        <f>VLOOKUP(G154,Παράμετροι!$G$4:$H$7,2,1)</f>
        <v>0</v>
      </c>
      <c r="U154" s="24">
        <f>VLOOKUP(H154,Παράμετροι!$G$4:$H$7,2,1)</f>
        <v>0</v>
      </c>
      <c r="V154" s="24">
        <f>VLOOKUP(I154,Παράμετροι!$J$4:$K$7,2,1)</f>
        <v>0</v>
      </c>
      <c r="W154" s="24">
        <f>VLOOKUP(J154,Παράμετροι!$M$4:$N$17,2,1)</f>
        <v>0</v>
      </c>
      <c r="X154" s="24">
        <f>VLOOKUP(K154,Παράμετροι!$M$4:$N$17,2,1)</f>
        <v>0</v>
      </c>
      <c r="Y154" s="24">
        <f t="shared" si="17"/>
        <v>0</v>
      </c>
      <c r="Z154" s="24">
        <f>VLOOKUP(M154,Παράμετροι!$S$4:$T$124,2,1)</f>
        <v>0</v>
      </c>
      <c r="AA154" s="24">
        <f>VLOOKUP(N154,Παράμετροι!$V$4:$W$124,2,1)</f>
        <v>0</v>
      </c>
      <c r="AB154" s="24">
        <f t="shared" si="18"/>
        <v>0</v>
      </c>
      <c r="AC154" s="24">
        <f t="shared" si="19"/>
        <v>0</v>
      </c>
      <c r="AD154" s="1">
        <f t="shared" si="16"/>
        <v>0</v>
      </c>
      <c r="AE154" s="1"/>
    </row>
    <row r="155" spans="1:31">
      <c r="A155" s="1"/>
      <c r="B155" s="15"/>
      <c r="C155" s="25"/>
      <c r="D155" s="1"/>
      <c r="E155" s="1"/>
      <c r="F155" s="1"/>
      <c r="G155" s="1"/>
      <c r="H155" s="1"/>
      <c r="I155" s="1"/>
      <c r="J155" s="1"/>
      <c r="K155" s="1"/>
      <c r="L155" s="29"/>
      <c r="M155" s="1"/>
      <c r="N155" s="1"/>
      <c r="O155" s="1"/>
      <c r="P155" s="1"/>
      <c r="Q155" s="24">
        <f>VLOOKUP(D155,Παράμετροι!$A$4:$B$10,2)</f>
        <v>0</v>
      </c>
      <c r="R155" s="24">
        <f>VLOOKUP(E155,Παράμετροι!$D$4:$E$16,2)</f>
        <v>0</v>
      </c>
      <c r="S155" s="24">
        <f>VLOOKUP(F155,Παράμετροι!$D$4:$E$16,2,1)</f>
        <v>0</v>
      </c>
      <c r="T155" s="24">
        <f>VLOOKUP(G155,Παράμετροι!$G$4:$H$7,2,1)</f>
        <v>0</v>
      </c>
      <c r="U155" s="24">
        <f>VLOOKUP(H155,Παράμετροι!$G$4:$H$7,2,1)</f>
        <v>0</v>
      </c>
      <c r="V155" s="24">
        <f>VLOOKUP(I155,Παράμετροι!$J$4:$K$7,2,1)</f>
        <v>0</v>
      </c>
      <c r="W155" s="24">
        <f>VLOOKUP(J155,Παράμετροι!$M$4:$N$17,2,1)</f>
        <v>0</v>
      </c>
      <c r="X155" s="24">
        <f>VLOOKUP(K155,Παράμετροι!$M$4:$N$17,2,1)</f>
        <v>0</v>
      </c>
      <c r="Y155" s="24">
        <f t="shared" si="17"/>
        <v>0</v>
      </c>
      <c r="Z155" s="24">
        <f>VLOOKUP(M155,Παράμετροι!$S$4:$T$124,2,1)</f>
        <v>0</v>
      </c>
      <c r="AA155" s="24">
        <f>VLOOKUP(N155,Παράμετροι!$V$4:$W$124,2,1)</f>
        <v>0</v>
      </c>
      <c r="AB155" s="24">
        <f t="shared" si="18"/>
        <v>0</v>
      </c>
      <c r="AC155" s="24">
        <f t="shared" si="19"/>
        <v>0</v>
      </c>
      <c r="AD155" s="1">
        <f t="shared" si="16"/>
        <v>0</v>
      </c>
      <c r="AE155" s="1"/>
    </row>
    <row r="156" spans="1:31">
      <c r="A156" s="1"/>
      <c r="B156" s="15"/>
      <c r="C156" s="25"/>
      <c r="D156" s="1"/>
      <c r="E156" s="1"/>
      <c r="F156" s="1"/>
      <c r="G156" s="1"/>
      <c r="H156" s="1"/>
      <c r="I156" s="1"/>
      <c r="J156" s="1"/>
      <c r="K156" s="1"/>
      <c r="L156" s="29"/>
      <c r="M156" s="1"/>
      <c r="N156" s="1"/>
      <c r="O156" s="1"/>
      <c r="P156" s="1"/>
      <c r="Q156" s="24">
        <f>VLOOKUP(D156,Παράμετροι!$A$4:$B$10,2)</f>
        <v>0</v>
      </c>
      <c r="R156" s="24">
        <f>VLOOKUP(E156,Παράμετροι!$D$4:$E$16,2)</f>
        <v>0</v>
      </c>
      <c r="S156" s="24">
        <f>VLOOKUP(F156,Παράμετροι!$D$4:$E$16,2,1)</f>
        <v>0</v>
      </c>
      <c r="T156" s="24">
        <f>VLOOKUP(G156,Παράμετροι!$G$4:$H$7,2,1)</f>
        <v>0</v>
      </c>
      <c r="U156" s="24">
        <f>VLOOKUP(H156,Παράμετροι!$G$4:$H$7,2,1)</f>
        <v>0</v>
      </c>
      <c r="V156" s="24">
        <f>VLOOKUP(I156,Παράμετροι!$J$4:$K$7,2,1)</f>
        <v>0</v>
      </c>
      <c r="W156" s="24">
        <f>VLOOKUP(J156,Παράμετροι!$M$4:$N$17,2,1)</f>
        <v>0</v>
      </c>
      <c r="X156" s="24">
        <f>VLOOKUP(K156,Παράμετροι!$M$4:$N$17,2,1)</f>
        <v>0</v>
      </c>
      <c r="Y156" s="24">
        <f t="shared" si="17"/>
        <v>0</v>
      </c>
      <c r="Z156" s="24">
        <f>VLOOKUP(M156,Παράμετροι!$S$4:$T$124,2,1)</f>
        <v>0</v>
      </c>
      <c r="AA156" s="24">
        <f>VLOOKUP(N156,Παράμετροι!$V$4:$W$124,2,1)</f>
        <v>0</v>
      </c>
      <c r="AB156" s="24">
        <f t="shared" si="18"/>
        <v>0</v>
      </c>
      <c r="AC156" s="24">
        <f t="shared" si="19"/>
        <v>0</v>
      </c>
      <c r="AD156" s="1">
        <f t="shared" si="16"/>
        <v>0</v>
      </c>
      <c r="AE156" s="1"/>
    </row>
    <row r="157" spans="1:31">
      <c r="A157" s="1"/>
      <c r="B157" s="15"/>
      <c r="C157" s="25"/>
      <c r="D157" s="1"/>
      <c r="E157" s="1"/>
      <c r="F157" s="1"/>
      <c r="G157" s="1"/>
      <c r="H157" s="1"/>
      <c r="I157" s="1"/>
      <c r="J157" s="1"/>
      <c r="K157" s="1"/>
      <c r="L157" s="29"/>
      <c r="M157" s="1"/>
      <c r="N157" s="1"/>
      <c r="O157" s="1"/>
      <c r="P157" s="1"/>
      <c r="Q157" s="24">
        <f>VLOOKUP(D157,Παράμετροι!$A$4:$B$10,2)</f>
        <v>0</v>
      </c>
      <c r="R157" s="24">
        <f>VLOOKUP(E157,Παράμετροι!$D$4:$E$16,2)</f>
        <v>0</v>
      </c>
      <c r="S157" s="24">
        <f>VLOOKUP(F157,Παράμετροι!$D$4:$E$16,2,1)</f>
        <v>0</v>
      </c>
      <c r="T157" s="24">
        <f>VLOOKUP(G157,Παράμετροι!$G$4:$H$7,2,1)</f>
        <v>0</v>
      </c>
      <c r="U157" s="24">
        <f>VLOOKUP(H157,Παράμετροι!$G$4:$H$7,2,1)</f>
        <v>0</v>
      </c>
      <c r="V157" s="24">
        <f>VLOOKUP(I157,Παράμετροι!$J$4:$K$7,2,1)</f>
        <v>0</v>
      </c>
      <c r="W157" s="24">
        <f>VLOOKUP(J157,Παράμετροι!$M$4:$N$17,2,1)</f>
        <v>0</v>
      </c>
      <c r="X157" s="24">
        <f>VLOOKUP(K157,Παράμετροι!$M$4:$N$17,2,1)</f>
        <v>0</v>
      </c>
      <c r="Y157" s="24">
        <f t="shared" si="17"/>
        <v>0</v>
      </c>
      <c r="Z157" s="24">
        <f>VLOOKUP(M157,Παράμετροι!$S$4:$T$124,2,1)</f>
        <v>0</v>
      </c>
      <c r="AA157" s="24">
        <f>VLOOKUP(N157,Παράμετροι!$V$4:$W$124,2,1)</f>
        <v>0</v>
      </c>
      <c r="AB157" s="24">
        <f t="shared" si="18"/>
        <v>0</v>
      </c>
      <c r="AC157" s="24">
        <f t="shared" si="19"/>
        <v>0</v>
      </c>
      <c r="AD157" s="1">
        <f t="shared" si="16"/>
        <v>0</v>
      </c>
      <c r="AE157" s="1"/>
    </row>
    <row r="158" spans="1:31">
      <c r="A158" s="1"/>
      <c r="B158" s="15"/>
      <c r="C158" s="25"/>
      <c r="D158" s="1"/>
      <c r="E158" s="1"/>
      <c r="F158" s="1"/>
      <c r="G158" s="1"/>
      <c r="H158" s="1"/>
      <c r="I158" s="1"/>
      <c r="J158" s="1"/>
      <c r="K158" s="1"/>
      <c r="L158" s="29"/>
      <c r="M158" s="1"/>
      <c r="N158" s="1"/>
      <c r="O158" s="1"/>
      <c r="P158" s="1"/>
      <c r="Q158" s="24">
        <f>VLOOKUP(D158,Παράμετροι!$A$4:$B$10,2)</f>
        <v>0</v>
      </c>
      <c r="R158" s="24">
        <f>VLOOKUP(E158,Παράμετροι!$D$4:$E$16,2)</f>
        <v>0</v>
      </c>
      <c r="S158" s="24">
        <f>VLOOKUP(F158,Παράμετροι!$D$4:$E$16,2,1)</f>
        <v>0</v>
      </c>
      <c r="T158" s="24">
        <f>VLOOKUP(G158,Παράμετροι!$G$4:$H$7,2,1)</f>
        <v>0</v>
      </c>
      <c r="U158" s="24">
        <f>VLOOKUP(H158,Παράμετροι!$G$4:$H$7,2,1)</f>
        <v>0</v>
      </c>
      <c r="V158" s="24">
        <f>VLOOKUP(I158,Παράμετροι!$J$4:$K$7,2,1)</f>
        <v>0</v>
      </c>
      <c r="W158" s="24">
        <f>VLOOKUP(J158,Παράμετροι!$M$4:$N$17,2,1)</f>
        <v>0</v>
      </c>
      <c r="X158" s="24">
        <f>VLOOKUP(K158,Παράμετροι!$M$4:$N$17,2,1)</f>
        <v>0</v>
      </c>
      <c r="Y158" s="24">
        <f t="shared" si="17"/>
        <v>0</v>
      </c>
      <c r="Z158" s="24">
        <f>VLOOKUP(M158,Παράμετροι!$S$4:$T$124,2,1)</f>
        <v>0</v>
      </c>
      <c r="AA158" s="24">
        <f>VLOOKUP(N158,Παράμετροι!$V$4:$W$124,2,1)</f>
        <v>0</v>
      </c>
      <c r="AB158" s="24">
        <f t="shared" si="18"/>
        <v>0</v>
      </c>
      <c r="AC158" s="24">
        <f t="shared" si="19"/>
        <v>0</v>
      </c>
      <c r="AD158" s="1">
        <f t="shared" si="16"/>
        <v>0</v>
      </c>
      <c r="AE158" s="1"/>
    </row>
    <row r="159" spans="1:31">
      <c r="A159" s="1"/>
      <c r="B159" s="15"/>
      <c r="C159" s="25"/>
      <c r="D159" s="1"/>
      <c r="E159" s="1"/>
      <c r="F159" s="1"/>
      <c r="G159" s="1"/>
      <c r="H159" s="1"/>
      <c r="I159" s="1"/>
      <c r="J159" s="1"/>
      <c r="K159" s="1"/>
      <c r="L159" s="29"/>
      <c r="M159" s="1"/>
      <c r="N159" s="1"/>
      <c r="O159" s="1"/>
      <c r="P159" s="1"/>
      <c r="Q159" s="24">
        <f>VLOOKUP(D159,Παράμετροι!$A$4:$B$10,2)</f>
        <v>0</v>
      </c>
      <c r="R159" s="24">
        <f>VLOOKUP(E159,Παράμετροι!$D$4:$E$16,2)</f>
        <v>0</v>
      </c>
      <c r="S159" s="24">
        <f>VLOOKUP(F159,Παράμετροι!$D$4:$E$16,2,1)</f>
        <v>0</v>
      </c>
      <c r="T159" s="24">
        <f>VLOOKUP(G159,Παράμετροι!$G$4:$H$7,2,1)</f>
        <v>0</v>
      </c>
      <c r="U159" s="24">
        <f>VLOOKUP(H159,Παράμετροι!$G$4:$H$7,2,1)</f>
        <v>0</v>
      </c>
      <c r="V159" s="24">
        <f>VLOOKUP(I159,Παράμετροι!$J$4:$K$7,2,1)</f>
        <v>0</v>
      </c>
      <c r="W159" s="24">
        <f>VLOOKUP(J159,Παράμετροι!$M$4:$N$17,2,1)</f>
        <v>0</v>
      </c>
      <c r="X159" s="24">
        <f>VLOOKUP(K159,Παράμετροι!$M$4:$N$17,2,1)</f>
        <v>0</v>
      </c>
      <c r="Y159" s="24">
        <f t="shared" si="17"/>
        <v>0</v>
      </c>
      <c r="Z159" s="24">
        <f>VLOOKUP(M159,Παράμετροι!$S$4:$T$124,2,1)</f>
        <v>0</v>
      </c>
      <c r="AA159" s="24">
        <f>VLOOKUP(N159,Παράμετροι!$V$4:$W$124,2,1)</f>
        <v>0</v>
      </c>
      <c r="AB159" s="24">
        <f t="shared" si="18"/>
        <v>0</v>
      </c>
      <c r="AC159" s="24">
        <f t="shared" si="19"/>
        <v>0</v>
      </c>
      <c r="AD159" s="1">
        <f t="shared" si="16"/>
        <v>0</v>
      </c>
      <c r="AE159" s="1"/>
    </row>
    <row r="160" spans="1:31">
      <c r="A160" s="1"/>
      <c r="B160" s="15"/>
      <c r="C160" s="25"/>
      <c r="D160" s="1"/>
      <c r="E160" s="1"/>
      <c r="F160" s="1"/>
      <c r="G160" s="1"/>
      <c r="H160" s="1"/>
      <c r="I160" s="1"/>
      <c r="J160" s="1"/>
      <c r="K160" s="1"/>
      <c r="L160" s="29"/>
      <c r="M160" s="1"/>
      <c r="N160" s="1"/>
      <c r="O160" s="1"/>
      <c r="P160" s="1"/>
      <c r="Q160" s="24">
        <f>VLOOKUP(D160,Παράμετροι!$A$4:$B$10,2)</f>
        <v>0</v>
      </c>
      <c r="R160" s="24">
        <f>VLOOKUP(E160,Παράμετροι!$D$4:$E$16,2)</f>
        <v>0</v>
      </c>
      <c r="S160" s="24">
        <f>VLOOKUP(F160,Παράμετροι!$D$4:$E$16,2,1)</f>
        <v>0</v>
      </c>
      <c r="T160" s="24">
        <f>VLOOKUP(G160,Παράμετροι!$G$4:$H$7,2,1)</f>
        <v>0</v>
      </c>
      <c r="U160" s="24">
        <f>VLOOKUP(H160,Παράμετροι!$G$4:$H$7,2,1)</f>
        <v>0</v>
      </c>
      <c r="V160" s="24">
        <f>VLOOKUP(I160,Παράμετροι!$J$4:$K$7,2,1)</f>
        <v>0</v>
      </c>
      <c r="W160" s="24">
        <f>VLOOKUP(J160,Παράμετροι!$M$4:$N$17,2,1)</f>
        <v>0</v>
      </c>
      <c r="X160" s="24">
        <f>VLOOKUP(K160,Παράμετροι!$M$4:$N$17,2,1)</f>
        <v>0</v>
      </c>
      <c r="Y160" s="24">
        <f t="shared" si="17"/>
        <v>0</v>
      </c>
      <c r="Z160" s="24">
        <f>VLOOKUP(M160,Παράμετροι!$S$4:$T$124,2,1)</f>
        <v>0</v>
      </c>
      <c r="AA160" s="24">
        <f>VLOOKUP(N160,Παράμετροι!$V$4:$W$124,2,1)</f>
        <v>0</v>
      </c>
      <c r="AB160" s="24">
        <f t="shared" si="18"/>
        <v>0</v>
      </c>
      <c r="AC160" s="24">
        <f t="shared" si="19"/>
        <v>0</v>
      </c>
      <c r="AD160" s="1">
        <f t="shared" si="16"/>
        <v>0</v>
      </c>
      <c r="AE160" s="1"/>
    </row>
    <row r="161" spans="1:31">
      <c r="A161" s="1"/>
      <c r="B161" s="15"/>
      <c r="C161" s="25"/>
      <c r="D161" s="1"/>
      <c r="E161" s="1"/>
      <c r="F161" s="1"/>
      <c r="G161" s="1"/>
      <c r="H161" s="1"/>
      <c r="I161" s="1"/>
      <c r="J161" s="1"/>
      <c r="K161" s="1"/>
      <c r="L161" s="29"/>
      <c r="M161" s="1"/>
      <c r="N161" s="1"/>
      <c r="O161" s="1"/>
      <c r="P161" s="1"/>
      <c r="Q161" s="24">
        <f>VLOOKUP(D161,Παράμετροι!$A$4:$B$10,2)</f>
        <v>0</v>
      </c>
      <c r="R161" s="24">
        <f>VLOOKUP(E161,Παράμετροι!$D$4:$E$16,2)</f>
        <v>0</v>
      </c>
      <c r="S161" s="24">
        <f>VLOOKUP(F161,Παράμετροι!$D$4:$E$16,2,1)</f>
        <v>0</v>
      </c>
      <c r="T161" s="24">
        <f>VLOOKUP(G161,Παράμετροι!$G$4:$H$7,2,1)</f>
        <v>0</v>
      </c>
      <c r="U161" s="24">
        <f>VLOOKUP(H161,Παράμετροι!$G$4:$H$7,2,1)</f>
        <v>0</v>
      </c>
      <c r="V161" s="24">
        <f>VLOOKUP(I161,Παράμετροι!$J$4:$K$7,2,1)</f>
        <v>0</v>
      </c>
      <c r="W161" s="24">
        <f>VLOOKUP(J161,Παράμετροι!$M$4:$N$17,2,1)</f>
        <v>0</v>
      </c>
      <c r="X161" s="24">
        <f>VLOOKUP(K161,Παράμετροι!$M$4:$N$17,2,1)</f>
        <v>0</v>
      </c>
      <c r="Y161" s="24">
        <f t="shared" si="17"/>
        <v>0</v>
      </c>
      <c r="Z161" s="24">
        <f>VLOOKUP(M161,Παράμετροι!$S$4:$T$124,2,1)</f>
        <v>0</v>
      </c>
      <c r="AA161" s="24">
        <f>VLOOKUP(N161,Παράμετροι!$V$4:$W$124,2,1)</f>
        <v>0</v>
      </c>
      <c r="AB161" s="24">
        <f t="shared" si="18"/>
        <v>0</v>
      </c>
      <c r="AC161" s="24">
        <f t="shared" si="19"/>
        <v>0</v>
      </c>
      <c r="AD161" s="1">
        <f t="shared" si="16"/>
        <v>0</v>
      </c>
      <c r="AE161" s="1"/>
    </row>
    <row r="162" spans="1:31">
      <c r="A162" s="1"/>
      <c r="B162" s="15"/>
      <c r="C162" s="25"/>
      <c r="D162" s="1"/>
      <c r="E162" s="1"/>
      <c r="F162" s="1"/>
      <c r="G162" s="1"/>
      <c r="H162" s="1"/>
      <c r="I162" s="1"/>
      <c r="J162" s="1"/>
      <c r="K162" s="1"/>
      <c r="L162" s="29"/>
      <c r="M162" s="1"/>
      <c r="N162" s="1"/>
      <c r="O162" s="1"/>
      <c r="P162" s="1"/>
      <c r="Q162" s="24">
        <f>VLOOKUP(D162,Παράμετροι!$A$4:$B$10,2)</f>
        <v>0</v>
      </c>
      <c r="R162" s="24">
        <f>VLOOKUP(E162,Παράμετροι!$D$4:$E$16,2)</f>
        <v>0</v>
      </c>
      <c r="S162" s="24">
        <f>VLOOKUP(F162,Παράμετροι!$D$4:$E$16,2,1)</f>
        <v>0</v>
      </c>
      <c r="T162" s="24">
        <f>VLOOKUP(G162,Παράμετροι!$G$4:$H$7,2,1)</f>
        <v>0</v>
      </c>
      <c r="U162" s="24">
        <f>VLOOKUP(H162,Παράμετροι!$G$4:$H$7,2,1)</f>
        <v>0</v>
      </c>
      <c r="V162" s="24">
        <f>VLOOKUP(I162,Παράμετροι!$J$4:$K$7,2,1)</f>
        <v>0</v>
      </c>
      <c r="W162" s="24">
        <f>VLOOKUP(J162,Παράμετροι!$M$4:$N$17,2,1)</f>
        <v>0</v>
      </c>
      <c r="X162" s="24">
        <f>VLOOKUP(K162,Παράμετροι!$M$4:$N$17,2,1)</f>
        <v>0</v>
      </c>
      <c r="Y162" s="24">
        <f t="shared" si="17"/>
        <v>0</v>
      </c>
      <c r="Z162" s="24">
        <f>VLOOKUP(M162,Παράμετροι!$S$4:$T$124,2,1)</f>
        <v>0</v>
      </c>
      <c r="AA162" s="24">
        <f>VLOOKUP(N162,Παράμετροι!$V$4:$W$124,2,1)</f>
        <v>0</v>
      </c>
      <c r="AB162" s="24">
        <f t="shared" si="18"/>
        <v>0</v>
      </c>
      <c r="AC162" s="24">
        <f t="shared" si="19"/>
        <v>0</v>
      </c>
      <c r="AD162" s="1">
        <f t="shared" ref="AD162:AD225" si="20">SUM(Q162:AC162)</f>
        <v>0</v>
      </c>
      <c r="AE162" s="1"/>
    </row>
    <row r="163" spans="1:31">
      <c r="A163" s="1"/>
      <c r="B163" s="15"/>
      <c r="C163" s="25"/>
      <c r="D163" s="1"/>
      <c r="E163" s="1"/>
      <c r="F163" s="1"/>
      <c r="G163" s="1"/>
      <c r="H163" s="1"/>
      <c r="I163" s="1"/>
      <c r="J163" s="1"/>
      <c r="K163" s="1"/>
      <c r="L163" s="29"/>
      <c r="M163" s="1"/>
      <c r="N163" s="1"/>
      <c r="O163" s="1"/>
      <c r="P163" s="1"/>
      <c r="Q163" s="24">
        <f>VLOOKUP(D163,Παράμετροι!$A$4:$B$10,2)</f>
        <v>0</v>
      </c>
      <c r="R163" s="24">
        <f>VLOOKUP(E163,Παράμετροι!$D$4:$E$16,2)</f>
        <v>0</v>
      </c>
      <c r="S163" s="24">
        <f>VLOOKUP(F163,Παράμετροι!$D$4:$E$16,2,1)</f>
        <v>0</v>
      </c>
      <c r="T163" s="24">
        <f>VLOOKUP(G163,Παράμετροι!$G$4:$H$7,2,1)</f>
        <v>0</v>
      </c>
      <c r="U163" s="24">
        <f>VLOOKUP(H163,Παράμετροι!$G$4:$H$7,2,1)</f>
        <v>0</v>
      </c>
      <c r="V163" s="24">
        <f>VLOOKUP(I163,Παράμετροι!$J$4:$K$7,2,1)</f>
        <v>0</v>
      </c>
      <c r="W163" s="24">
        <f>VLOOKUP(J163,Παράμετροι!$M$4:$N$17,2,1)</f>
        <v>0</v>
      </c>
      <c r="X163" s="24">
        <f>VLOOKUP(K163,Παράμετροι!$M$4:$N$17,2,1)</f>
        <v>0</v>
      </c>
      <c r="Y163" s="24">
        <f t="shared" ref="Y163:Y226" si="21">L163*20</f>
        <v>0</v>
      </c>
      <c r="Z163" s="24">
        <f>VLOOKUP(M163,Παράμετροι!$S$4:$T$124,2,1)</f>
        <v>0</v>
      </c>
      <c r="AA163" s="24">
        <f>VLOOKUP(N163,Παράμετροι!$V$4:$W$124,2,1)</f>
        <v>0</v>
      </c>
      <c r="AB163" s="24">
        <f t="shared" ref="AB163:AB226" si="22">O163*3</f>
        <v>0</v>
      </c>
      <c r="AC163" s="24">
        <f t="shared" ref="AC163:AC226" si="23">P163*2</f>
        <v>0</v>
      </c>
      <c r="AD163" s="1">
        <f t="shared" si="20"/>
        <v>0</v>
      </c>
      <c r="AE163" s="1"/>
    </row>
    <row r="164" spans="1:31">
      <c r="A164" s="1"/>
      <c r="B164" s="15"/>
      <c r="C164" s="25"/>
      <c r="D164" s="1"/>
      <c r="E164" s="1"/>
      <c r="F164" s="1"/>
      <c r="G164" s="1"/>
      <c r="H164" s="1"/>
      <c r="I164" s="1"/>
      <c r="J164" s="1"/>
      <c r="K164" s="1"/>
      <c r="L164" s="29"/>
      <c r="M164" s="1"/>
      <c r="N164" s="1"/>
      <c r="O164" s="1"/>
      <c r="P164" s="1"/>
      <c r="Q164" s="24">
        <f>VLOOKUP(D164,Παράμετροι!$A$4:$B$10,2)</f>
        <v>0</v>
      </c>
      <c r="R164" s="24">
        <f>VLOOKUP(E164,Παράμετροι!$D$4:$E$16,2)</f>
        <v>0</v>
      </c>
      <c r="S164" s="24">
        <f>VLOOKUP(F164,Παράμετροι!$D$4:$E$16,2,1)</f>
        <v>0</v>
      </c>
      <c r="T164" s="24">
        <f>VLOOKUP(G164,Παράμετροι!$G$4:$H$7,2,1)</f>
        <v>0</v>
      </c>
      <c r="U164" s="24">
        <f>VLOOKUP(H164,Παράμετροι!$G$4:$H$7,2,1)</f>
        <v>0</v>
      </c>
      <c r="V164" s="24">
        <f>VLOOKUP(I164,Παράμετροι!$J$4:$K$7,2,1)</f>
        <v>0</v>
      </c>
      <c r="W164" s="24">
        <f>VLOOKUP(J164,Παράμετροι!$M$4:$N$17,2,1)</f>
        <v>0</v>
      </c>
      <c r="X164" s="24">
        <f>VLOOKUP(K164,Παράμετροι!$M$4:$N$17,2,1)</f>
        <v>0</v>
      </c>
      <c r="Y164" s="24">
        <f t="shared" si="21"/>
        <v>0</v>
      </c>
      <c r="Z164" s="24">
        <f>VLOOKUP(M164,Παράμετροι!$S$4:$T$124,2,1)</f>
        <v>0</v>
      </c>
      <c r="AA164" s="24">
        <f>VLOOKUP(N164,Παράμετροι!$V$4:$W$124,2,1)</f>
        <v>0</v>
      </c>
      <c r="AB164" s="24">
        <f t="shared" si="22"/>
        <v>0</v>
      </c>
      <c r="AC164" s="24">
        <f t="shared" si="23"/>
        <v>0</v>
      </c>
      <c r="AD164" s="1">
        <f t="shared" si="20"/>
        <v>0</v>
      </c>
      <c r="AE164" s="1"/>
    </row>
    <row r="165" spans="1:31">
      <c r="A165" s="1"/>
      <c r="B165" s="15"/>
      <c r="C165" s="25"/>
      <c r="D165" s="1"/>
      <c r="E165" s="1"/>
      <c r="F165" s="1"/>
      <c r="G165" s="1"/>
      <c r="H165" s="1"/>
      <c r="I165" s="1"/>
      <c r="J165" s="1"/>
      <c r="K165" s="1"/>
      <c r="L165" s="29"/>
      <c r="M165" s="1"/>
      <c r="N165" s="1"/>
      <c r="O165" s="1"/>
      <c r="P165" s="1"/>
      <c r="Q165" s="24">
        <f>VLOOKUP(D165,Παράμετροι!$A$4:$B$10,2)</f>
        <v>0</v>
      </c>
      <c r="R165" s="24">
        <f>VLOOKUP(E165,Παράμετροι!$D$4:$E$16,2)</f>
        <v>0</v>
      </c>
      <c r="S165" s="24">
        <f>VLOOKUP(F165,Παράμετροι!$D$4:$E$16,2,1)</f>
        <v>0</v>
      </c>
      <c r="T165" s="24">
        <f>VLOOKUP(G165,Παράμετροι!$G$4:$H$7,2,1)</f>
        <v>0</v>
      </c>
      <c r="U165" s="24">
        <f>VLOOKUP(H165,Παράμετροι!$G$4:$H$7,2,1)</f>
        <v>0</v>
      </c>
      <c r="V165" s="24">
        <f>VLOOKUP(I165,Παράμετροι!$J$4:$K$7,2,1)</f>
        <v>0</v>
      </c>
      <c r="W165" s="24">
        <f>VLOOKUP(J165,Παράμετροι!$M$4:$N$17,2,1)</f>
        <v>0</v>
      </c>
      <c r="X165" s="24">
        <f>VLOOKUP(K165,Παράμετροι!$M$4:$N$17,2,1)</f>
        <v>0</v>
      </c>
      <c r="Y165" s="24">
        <f t="shared" si="21"/>
        <v>0</v>
      </c>
      <c r="Z165" s="24">
        <f>VLOOKUP(M165,Παράμετροι!$S$4:$T$124,2,1)</f>
        <v>0</v>
      </c>
      <c r="AA165" s="24">
        <f>VLOOKUP(N165,Παράμετροι!$V$4:$W$124,2,1)</f>
        <v>0</v>
      </c>
      <c r="AB165" s="24">
        <f t="shared" si="22"/>
        <v>0</v>
      </c>
      <c r="AC165" s="24">
        <f t="shared" si="23"/>
        <v>0</v>
      </c>
      <c r="AD165" s="1">
        <f t="shared" si="20"/>
        <v>0</v>
      </c>
      <c r="AE165" s="1"/>
    </row>
    <row r="166" spans="1:31">
      <c r="A166" s="1"/>
      <c r="B166" s="15"/>
      <c r="C166" s="25"/>
      <c r="D166" s="1"/>
      <c r="E166" s="1"/>
      <c r="F166" s="1"/>
      <c r="G166" s="1"/>
      <c r="H166" s="1"/>
      <c r="I166" s="1"/>
      <c r="J166" s="1"/>
      <c r="K166" s="1"/>
      <c r="L166" s="29"/>
      <c r="M166" s="1"/>
      <c r="N166" s="1"/>
      <c r="O166" s="1"/>
      <c r="P166" s="1"/>
      <c r="Q166" s="24">
        <f>VLOOKUP(D166,Παράμετροι!$A$4:$B$10,2)</f>
        <v>0</v>
      </c>
      <c r="R166" s="24">
        <f>VLOOKUP(E166,Παράμετροι!$D$4:$E$16,2)</f>
        <v>0</v>
      </c>
      <c r="S166" s="24">
        <f>VLOOKUP(F166,Παράμετροι!$D$4:$E$16,2,1)</f>
        <v>0</v>
      </c>
      <c r="T166" s="24">
        <f>VLOOKUP(G166,Παράμετροι!$G$4:$H$7,2,1)</f>
        <v>0</v>
      </c>
      <c r="U166" s="24">
        <f>VLOOKUP(H166,Παράμετροι!$G$4:$H$7,2,1)</f>
        <v>0</v>
      </c>
      <c r="V166" s="24">
        <f>VLOOKUP(I166,Παράμετροι!$J$4:$K$7,2,1)</f>
        <v>0</v>
      </c>
      <c r="W166" s="24">
        <f>VLOOKUP(J166,Παράμετροι!$M$4:$N$17,2,1)</f>
        <v>0</v>
      </c>
      <c r="X166" s="24">
        <f>VLOOKUP(K166,Παράμετροι!$M$4:$N$17,2,1)</f>
        <v>0</v>
      </c>
      <c r="Y166" s="24">
        <f t="shared" si="21"/>
        <v>0</v>
      </c>
      <c r="Z166" s="24">
        <f>VLOOKUP(M166,Παράμετροι!$S$4:$T$124,2,1)</f>
        <v>0</v>
      </c>
      <c r="AA166" s="24">
        <f>VLOOKUP(N166,Παράμετροι!$V$4:$W$124,2,1)</f>
        <v>0</v>
      </c>
      <c r="AB166" s="24">
        <f t="shared" si="22"/>
        <v>0</v>
      </c>
      <c r="AC166" s="24">
        <f t="shared" si="23"/>
        <v>0</v>
      </c>
      <c r="AD166" s="1">
        <f t="shared" si="20"/>
        <v>0</v>
      </c>
      <c r="AE166" s="1"/>
    </row>
    <row r="167" spans="1:31">
      <c r="A167" s="1"/>
      <c r="B167" s="15"/>
      <c r="C167" s="25"/>
      <c r="D167" s="1"/>
      <c r="E167" s="1"/>
      <c r="F167" s="1"/>
      <c r="G167" s="1"/>
      <c r="H167" s="1"/>
      <c r="I167" s="1"/>
      <c r="J167" s="1"/>
      <c r="K167" s="1"/>
      <c r="L167" s="29"/>
      <c r="M167" s="1"/>
      <c r="N167" s="1"/>
      <c r="O167" s="1"/>
      <c r="P167" s="1"/>
      <c r="Q167" s="24">
        <f>VLOOKUP(D167,Παράμετροι!$A$4:$B$10,2)</f>
        <v>0</v>
      </c>
      <c r="R167" s="24">
        <f>VLOOKUP(E167,Παράμετροι!$D$4:$E$16,2)</f>
        <v>0</v>
      </c>
      <c r="S167" s="24">
        <f>VLOOKUP(F167,Παράμετροι!$D$4:$E$16,2,1)</f>
        <v>0</v>
      </c>
      <c r="T167" s="24">
        <f>VLOOKUP(G167,Παράμετροι!$G$4:$H$7,2,1)</f>
        <v>0</v>
      </c>
      <c r="U167" s="24">
        <f>VLOOKUP(H167,Παράμετροι!$G$4:$H$7,2,1)</f>
        <v>0</v>
      </c>
      <c r="V167" s="24">
        <f>VLOOKUP(I167,Παράμετροι!$J$4:$K$7,2,1)</f>
        <v>0</v>
      </c>
      <c r="W167" s="24">
        <f>VLOOKUP(J167,Παράμετροι!$M$4:$N$17,2,1)</f>
        <v>0</v>
      </c>
      <c r="X167" s="24">
        <f>VLOOKUP(K167,Παράμετροι!$M$4:$N$17,2,1)</f>
        <v>0</v>
      </c>
      <c r="Y167" s="24">
        <f t="shared" si="21"/>
        <v>0</v>
      </c>
      <c r="Z167" s="24">
        <f>VLOOKUP(M167,Παράμετροι!$S$4:$T$124,2,1)</f>
        <v>0</v>
      </c>
      <c r="AA167" s="24">
        <f>VLOOKUP(N167,Παράμετροι!$V$4:$W$124,2,1)</f>
        <v>0</v>
      </c>
      <c r="AB167" s="24">
        <f t="shared" si="22"/>
        <v>0</v>
      </c>
      <c r="AC167" s="24">
        <f t="shared" si="23"/>
        <v>0</v>
      </c>
      <c r="AD167" s="1">
        <f t="shared" si="20"/>
        <v>0</v>
      </c>
      <c r="AE167" s="1"/>
    </row>
    <row r="168" spans="1:31">
      <c r="A168" s="1"/>
      <c r="B168" s="15"/>
      <c r="C168" s="25"/>
      <c r="D168" s="1"/>
      <c r="E168" s="1"/>
      <c r="F168" s="1"/>
      <c r="G168" s="1"/>
      <c r="H168" s="1"/>
      <c r="I168" s="1"/>
      <c r="J168" s="1"/>
      <c r="K168" s="1"/>
      <c r="L168" s="29"/>
      <c r="M168" s="1"/>
      <c r="N168" s="1"/>
      <c r="O168" s="1"/>
      <c r="P168" s="1"/>
      <c r="Q168" s="24">
        <f>VLOOKUP(D168,Παράμετροι!$A$4:$B$10,2)</f>
        <v>0</v>
      </c>
      <c r="R168" s="24">
        <f>VLOOKUP(E168,Παράμετροι!$D$4:$E$16,2)</f>
        <v>0</v>
      </c>
      <c r="S168" s="24">
        <f>VLOOKUP(F168,Παράμετροι!$D$4:$E$16,2,1)</f>
        <v>0</v>
      </c>
      <c r="T168" s="24">
        <f>VLOOKUP(G168,Παράμετροι!$G$4:$H$7,2,1)</f>
        <v>0</v>
      </c>
      <c r="U168" s="24">
        <f>VLOOKUP(H168,Παράμετροι!$G$4:$H$7,2,1)</f>
        <v>0</v>
      </c>
      <c r="V168" s="24">
        <f>VLOOKUP(I168,Παράμετροι!$J$4:$K$7,2,1)</f>
        <v>0</v>
      </c>
      <c r="W168" s="24">
        <f>VLOOKUP(J168,Παράμετροι!$M$4:$N$17,2,1)</f>
        <v>0</v>
      </c>
      <c r="X168" s="24">
        <f>VLOOKUP(K168,Παράμετροι!$M$4:$N$17,2,1)</f>
        <v>0</v>
      </c>
      <c r="Y168" s="24">
        <f t="shared" si="21"/>
        <v>0</v>
      </c>
      <c r="Z168" s="24">
        <f>VLOOKUP(M168,Παράμετροι!$S$4:$T$124,2,1)</f>
        <v>0</v>
      </c>
      <c r="AA168" s="24">
        <f>VLOOKUP(N168,Παράμετροι!$V$4:$W$124,2,1)</f>
        <v>0</v>
      </c>
      <c r="AB168" s="24">
        <f t="shared" si="22"/>
        <v>0</v>
      </c>
      <c r="AC168" s="24">
        <f t="shared" si="23"/>
        <v>0</v>
      </c>
      <c r="AD168" s="1">
        <f t="shared" si="20"/>
        <v>0</v>
      </c>
      <c r="AE168" s="1"/>
    </row>
    <row r="169" spans="1:31">
      <c r="A169" s="1"/>
      <c r="B169" s="15"/>
      <c r="C169" s="25"/>
      <c r="D169" s="1"/>
      <c r="E169" s="1"/>
      <c r="F169" s="1"/>
      <c r="G169" s="1"/>
      <c r="H169" s="1"/>
      <c r="I169" s="1"/>
      <c r="J169" s="1"/>
      <c r="K169" s="1"/>
      <c r="L169" s="29"/>
      <c r="M169" s="1"/>
      <c r="N169" s="1"/>
      <c r="O169" s="1"/>
      <c r="P169" s="1"/>
      <c r="Q169" s="24">
        <f>VLOOKUP(D169,Παράμετροι!$A$4:$B$10,2)</f>
        <v>0</v>
      </c>
      <c r="R169" s="24">
        <f>VLOOKUP(E169,Παράμετροι!$D$4:$E$16,2)</f>
        <v>0</v>
      </c>
      <c r="S169" s="24">
        <f>VLOOKUP(F169,Παράμετροι!$D$4:$E$16,2,1)</f>
        <v>0</v>
      </c>
      <c r="T169" s="24">
        <f>VLOOKUP(G169,Παράμετροι!$G$4:$H$7,2,1)</f>
        <v>0</v>
      </c>
      <c r="U169" s="24">
        <f>VLOOKUP(H169,Παράμετροι!$G$4:$H$7,2,1)</f>
        <v>0</v>
      </c>
      <c r="V169" s="24">
        <f>VLOOKUP(I169,Παράμετροι!$J$4:$K$7,2,1)</f>
        <v>0</v>
      </c>
      <c r="W169" s="24">
        <f>VLOOKUP(J169,Παράμετροι!$M$4:$N$17,2,1)</f>
        <v>0</v>
      </c>
      <c r="X169" s="24">
        <f>VLOOKUP(K169,Παράμετροι!$M$4:$N$17,2,1)</f>
        <v>0</v>
      </c>
      <c r="Y169" s="24">
        <f t="shared" si="21"/>
        <v>0</v>
      </c>
      <c r="Z169" s="24">
        <f>VLOOKUP(M169,Παράμετροι!$S$4:$T$124,2,1)</f>
        <v>0</v>
      </c>
      <c r="AA169" s="24">
        <f>VLOOKUP(N169,Παράμετροι!$V$4:$W$124,2,1)</f>
        <v>0</v>
      </c>
      <c r="AB169" s="24">
        <f t="shared" si="22"/>
        <v>0</v>
      </c>
      <c r="AC169" s="24">
        <f t="shared" si="23"/>
        <v>0</v>
      </c>
      <c r="AD169" s="1">
        <f t="shared" si="20"/>
        <v>0</v>
      </c>
      <c r="AE169" s="1"/>
    </row>
    <row r="170" spans="1:31">
      <c r="A170" s="1"/>
      <c r="B170" s="15"/>
      <c r="C170" s="25"/>
      <c r="D170" s="1"/>
      <c r="E170" s="1"/>
      <c r="F170" s="1"/>
      <c r="G170" s="1"/>
      <c r="H170" s="1"/>
      <c r="I170" s="1"/>
      <c r="J170" s="1"/>
      <c r="K170" s="1"/>
      <c r="L170" s="29"/>
      <c r="M170" s="1"/>
      <c r="N170" s="1"/>
      <c r="O170" s="1"/>
      <c r="P170" s="1"/>
      <c r="Q170" s="24">
        <f>VLOOKUP(D170,Παράμετροι!$A$4:$B$10,2)</f>
        <v>0</v>
      </c>
      <c r="R170" s="24">
        <f>VLOOKUP(E170,Παράμετροι!$D$4:$E$16,2)</f>
        <v>0</v>
      </c>
      <c r="S170" s="24">
        <f>VLOOKUP(F170,Παράμετροι!$D$4:$E$16,2,1)</f>
        <v>0</v>
      </c>
      <c r="T170" s="24">
        <f>VLOOKUP(G170,Παράμετροι!$G$4:$H$7,2,1)</f>
        <v>0</v>
      </c>
      <c r="U170" s="24">
        <f>VLOOKUP(H170,Παράμετροι!$G$4:$H$7,2,1)</f>
        <v>0</v>
      </c>
      <c r="V170" s="24">
        <f>VLOOKUP(I170,Παράμετροι!$J$4:$K$7,2,1)</f>
        <v>0</v>
      </c>
      <c r="W170" s="24">
        <f>VLOOKUP(J170,Παράμετροι!$M$4:$N$17,2,1)</f>
        <v>0</v>
      </c>
      <c r="X170" s="24">
        <f>VLOOKUP(K170,Παράμετροι!$M$4:$N$17,2,1)</f>
        <v>0</v>
      </c>
      <c r="Y170" s="24">
        <f t="shared" si="21"/>
        <v>0</v>
      </c>
      <c r="Z170" s="24">
        <f>VLOOKUP(M170,Παράμετροι!$S$4:$T$124,2,1)</f>
        <v>0</v>
      </c>
      <c r="AA170" s="24">
        <f>VLOOKUP(N170,Παράμετροι!$V$4:$W$124,2,1)</f>
        <v>0</v>
      </c>
      <c r="AB170" s="24">
        <f t="shared" si="22"/>
        <v>0</v>
      </c>
      <c r="AC170" s="24">
        <f t="shared" si="23"/>
        <v>0</v>
      </c>
      <c r="AD170" s="1">
        <f t="shared" si="20"/>
        <v>0</v>
      </c>
      <c r="AE170" s="1"/>
    </row>
    <row r="171" spans="1:31">
      <c r="A171" s="1"/>
      <c r="B171" s="15"/>
      <c r="C171" s="25"/>
      <c r="D171" s="1"/>
      <c r="E171" s="1"/>
      <c r="F171" s="1"/>
      <c r="G171" s="1"/>
      <c r="H171" s="1"/>
      <c r="I171" s="1"/>
      <c r="J171" s="1"/>
      <c r="K171" s="1"/>
      <c r="L171" s="29"/>
      <c r="M171" s="1"/>
      <c r="N171" s="1"/>
      <c r="O171" s="1"/>
      <c r="P171" s="1"/>
      <c r="Q171" s="24">
        <f>VLOOKUP(D171,Παράμετροι!$A$4:$B$10,2)</f>
        <v>0</v>
      </c>
      <c r="R171" s="24">
        <f>VLOOKUP(E171,Παράμετροι!$D$4:$E$16,2)</f>
        <v>0</v>
      </c>
      <c r="S171" s="24">
        <f>VLOOKUP(F171,Παράμετροι!$D$4:$E$16,2,1)</f>
        <v>0</v>
      </c>
      <c r="T171" s="24">
        <f>VLOOKUP(G171,Παράμετροι!$G$4:$H$7,2,1)</f>
        <v>0</v>
      </c>
      <c r="U171" s="24">
        <f>VLOOKUP(H171,Παράμετροι!$G$4:$H$7,2,1)</f>
        <v>0</v>
      </c>
      <c r="V171" s="24">
        <f>VLOOKUP(I171,Παράμετροι!$J$4:$K$7,2,1)</f>
        <v>0</v>
      </c>
      <c r="W171" s="24">
        <f>VLOOKUP(J171,Παράμετροι!$M$4:$N$17,2,1)</f>
        <v>0</v>
      </c>
      <c r="X171" s="24">
        <f>VLOOKUP(K171,Παράμετροι!$M$4:$N$17,2,1)</f>
        <v>0</v>
      </c>
      <c r="Y171" s="24">
        <f t="shared" si="21"/>
        <v>0</v>
      </c>
      <c r="Z171" s="24">
        <f>VLOOKUP(M171,Παράμετροι!$S$4:$T$124,2,1)</f>
        <v>0</v>
      </c>
      <c r="AA171" s="24">
        <f>VLOOKUP(N171,Παράμετροι!$V$4:$W$124,2,1)</f>
        <v>0</v>
      </c>
      <c r="AB171" s="24">
        <f t="shared" si="22"/>
        <v>0</v>
      </c>
      <c r="AC171" s="24">
        <f t="shared" si="23"/>
        <v>0</v>
      </c>
      <c r="AD171" s="1">
        <f t="shared" si="20"/>
        <v>0</v>
      </c>
      <c r="AE171" s="1"/>
    </row>
    <row r="172" spans="1:31">
      <c r="A172" s="1"/>
      <c r="B172" s="15"/>
      <c r="C172" s="25"/>
      <c r="D172" s="1"/>
      <c r="E172" s="1"/>
      <c r="F172" s="1"/>
      <c r="G172" s="1"/>
      <c r="H172" s="1"/>
      <c r="I172" s="1"/>
      <c r="J172" s="1"/>
      <c r="K172" s="1"/>
      <c r="L172" s="29"/>
      <c r="M172" s="1"/>
      <c r="N172" s="1"/>
      <c r="O172" s="1"/>
      <c r="P172" s="1"/>
      <c r="Q172" s="24">
        <f>VLOOKUP(D172,Παράμετροι!$A$4:$B$10,2)</f>
        <v>0</v>
      </c>
      <c r="R172" s="24">
        <f>VLOOKUP(E172,Παράμετροι!$D$4:$E$16,2)</f>
        <v>0</v>
      </c>
      <c r="S172" s="24">
        <f>VLOOKUP(F172,Παράμετροι!$D$4:$E$16,2,1)</f>
        <v>0</v>
      </c>
      <c r="T172" s="24">
        <f>VLOOKUP(G172,Παράμετροι!$G$4:$H$7,2,1)</f>
        <v>0</v>
      </c>
      <c r="U172" s="24">
        <f>VLOOKUP(H172,Παράμετροι!$G$4:$H$7,2,1)</f>
        <v>0</v>
      </c>
      <c r="V172" s="24">
        <f>VLOOKUP(I172,Παράμετροι!$J$4:$K$7,2,1)</f>
        <v>0</v>
      </c>
      <c r="W172" s="24">
        <f>VLOOKUP(J172,Παράμετροι!$M$4:$N$17,2,1)</f>
        <v>0</v>
      </c>
      <c r="X172" s="24">
        <f>VLOOKUP(K172,Παράμετροι!$M$4:$N$17,2,1)</f>
        <v>0</v>
      </c>
      <c r="Y172" s="24">
        <f t="shared" si="21"/>
        <v>0</v>
      </c>
      <c r="Z172" s="24">
        <f>VLOOKUP(M172,Παράμετροι!$S$4:$T$124,2,1)</f>
        <v>0</v>
      </c>
      <c r="AA172" s="24">
        <f>VLOOKUP(N172,Παράμετροι!$V$4:$W$124,2,1)</f>
        <v>0</v>
      </c>
      <c r="AB172" s="24">
        <f t="shared" si="22"/>
        <v>0</v>
      </c>
      <c r="AC172" s="24">
        <f t="shared" si="23"/>
        <v>0</v>
      </c>
      <c r="AD172" s="1">
        <f t="shared" si="20"/>
        <v>0</v>
      </c>
      <c r="AE172" s="1"/>
    </row>
    <row r="173" spans="1:31">
      <c r="A173" s="1"/>
      <c r="B173" s="15"/>
      <c r="C173" s="25"/>
      <c r="D173" s="1"/>
      <c r="E173" s="1"/>
      <c r="F173" s="1"/>
      <c r="G173" s="1"/>
      <c r="H173" s="1"/>
      <c r="I173" s="1"/>
      <c r="J173" s="1"/>
      <c r="K173" s="1"/>
      <c r="L173" s="29"/>
      <c r="M173" s="1"/>
      <c r="N173" s="1"/>
      <c r="O173" s="1"/>
      <c r="P173" s="1"/>
      <c r="Q173" s="24">
        <f>VLOOKUP(D173,Παράμετροι!$A$4:$B$10,2)</f>
        <v>0</v>
      </c>
      <c r="R173" s="24">
        <f>VLOOKUP(E173,Παράμετροι!$D$4:$E$16,2)</f>
        <v>0</v>
      </c>
      <c r="S173" s="24">
        <f>VLOOKUP(F173,Παράμετροι!$D$4:$E$16,2,1)</f>
        <v>0</v>
      </c>
      <c r="T173" s="24">
        <f>VLOOKUP(G173,Παράμετροι!$G$4:$H$7,2,1)</f>
        <v>0</v>
      </c>
      <c r="U173" s="24">
        <f>VLOOKUP(H173,Παράμετροι!$G$4:$H$7,2,1)</f>
        <v>0</v>
      </c>
      <c r="V173" s="24">
        <f>VLOOKUP(I173,Παράμετροι!$J$4:$K$7,2,1)</f>
        <v>0</v>
      </c>
      <c r="W173" s="24">
        <f>VLOOKUP(J173,Παράμετροι!$M$4:$N$17,2,1)</f>
        <v>0</v>
      </c>
      <c r="X173" s="24">
        <f>VLOOKUP(K173,Παράμετροι!$M$4:$N$17,2,1)</f>
        <v>0</v>
      </c>
      <c r="Y173" s="24">
        <f t="shared" si="21"/>
        <v>0</v>
      </c>
      <c r="Z173" s="24">
        <f>VLOOKUP(M173,Παράμετροι!$S$4:$T$124,2,1)</f>
        <v>0</v>
      </c>
      <c r="AA173" s="24">
        <f>VLOOKUP(N173,Παράμετροι!$V$4:$W$124,2,1)</f>
        <v>0</v>
      </c>
      <c r="AB173" s="24">
        <f t="shared" si="22"/>
        <v>0</v>
      </c>
      <c r="AC173" s="24">
        <f t="shared" si="23"/>
        <v>0</v>
      </c>
      <c r="AD173" s="1">
        <f t="shared" si="20"/>
        <v>0</v>
      </c>
      <c r="AE173" s="1"/>
    </row>
    <row r="174" spans="1:31">
      <c r="A174" s="1"/>
      <c r="B174" s="15"/>
      <c r="C174" s="25"/>
      <c r="D174" s="1"/>
      <c r="E174" s="1"/>
      <c r="F174" s="1"/>
      <c r="G174" s="1"/>
      <c r="H174" s="1"/>
      <c r="I174" s="1"/>
      <c r="J174" s="1"/>
      <c r="K174" s="1"/>
      <c r="L174" s="29"/>
      <c r="M174" s="1"/>
      <c r="N174" s="1"/>
      <c r="O174" s="1"/>
      <c r="P174" s="1"/>
      <c r="Q174" s="24">
        <f>VLOOKUP(D174,Παράμετροι!$A$4:$B$10,2)</f>
        <v>0</v>
      </c>
      <c r="R174" s="24">
        <f>VLOOKUP(E174,Παράμετροι!$D$4:$E$16,2)</f>
        <v>0</v>
      </c>
      <c r="S174" s="24">
        <f>VLOOKUP(F174,Παράμετροι!$D$4:$E$16,2,1)</f>
        <v>0</v>
      </c>
      <c r="T174" s="24">
        <f>VLOOKUP(G174,Παράμετροι!$G$4:$H$7,2,1)</f>
        <v>0</v>
      </c>
      <c r="U174" s="24">
        <f>VLOOKUP(H174,Παράμετροι!$G$4:$H$7,2,1)</f>
        <v>0</v>
      </c>
      <c r="V174" s="24">
        <f>VLOOKUP(I174,Παράμετροι!$J$4:$K$7,2,1)</f>
        <v>0</v>
      </c>
      <c r="W174" s="24">
        <f>VLOOKUP(J174,Παράμετροι!$M$4:$N$17,2,1)</f>
        <v>0</v>
      </c>
      <c r="X174" s="24">
        <f>VLOOKUP(K174,Παράμετροι!$M$4:$N$17,2,1)</f>
        <v>0</v>
      </c>
      <c r="Y174" s="24">
        <f t="shared" si="21"/>
        <v>0</v>
      </c>
      <c r="Z174" s="24">
        <f>VLOOKUP(M174,Παράμετροι!$S$4:$T$124,2,1)</f>
        <v>0</v>
      </c>
      <c r="AA174" s="24">
        <f>VLOOKUP(N174,Παράμετροι!$V$4:$W$124,2,1)</f>
        <v>0</v>
      </c>
      <c r="AB174" s="24">
        <f t="shared" si="22"/>
        <v>0</v>
      </c>
      <c r="AC174" s="24">
        <f t="shared" si="23"/>
        <v>0</v>
      </c>
      <c r="AD174" s="1">
        <f t="shared" si="20"/>
        <v>0</v>
      </c>
      <c r="AE174" s="1"/>
    </row>
    <row r="175" spans="1:31">
      <c r="A175" s="1"/>
      <c r="B175" s="15"/>
      <c r="C175" s="25"/>
      <c r="D175" s="1"/>
      <c r="E175" s="1"/>
      <c r="F175" s="1"/>
      <c r="G175" s="1"/>
      <c r="H175" s="1"/>
      <c r="I175" s="1"/>
      <c r="J175" s="1"/>
      <c r="K175" s="1"/>
      <c r="L175" s="29"/>
      <c r="M175" s="1"/>
      <c r="N175" s="1"/>
      <c r="O175" s="1"/>
      <c r="P175" s="1"/>
      <c r="Q175" s="24">
        <f>VLOOKUP(D175,Παράμετροι!$A$4:$B$10,2)</f>
        <v>0</v>
      </c>
      <c r="R175" s="24">
        <f>VLOOKUP(E175,Παράμετροι!$D$4:$E$16,2)</f>
        <v>0</v>
      </c>
      <c r="S175" s="24">
        <f>VLOOKUP(F175,Παράμετροι!$D$4:$E$16,2,1)</f>
        <v>0</v>
      </c>
      <c r="T175" s="24">
        <f>VLOOKUP(G175,Παράμετροι!$G$4:$H$7,2,1)</f>
        <v>0</v>
      </c>
      <c r="U175" s="24">
        <f>VLOOKUP(H175,Παράμετροι!$G$4:$H$7,2,1)</f>
        <v>0</v>
      </c>
      <c r="V175" s="24">
        <f>VLOOKUP(I175,Παράμετροι!$J$4:$K$7,2,1)</f>
        <v>0</v>
      </c>
      <c r="W175" s="24">
        <f>VLOOKUP(J175,Παράμετροι!$M$4:$N$17,2,1)</f>
        <v>0</v>
      </c>
      <c r="X175" s="24">
        <f>VLOOKUP(K175,Παράμετροι!$M$4:$N$17,2,1)</f>
        <v>0</v>
      </c>
      <c r="Y175" s="24">
        <f t="shared" si="21"/>
        <v>0</v>
      </c>
      <c r="Z175" s="24">
        <f>VLOOKUP(M175,Παράμετροι!$S$4:$T$124,2,1)</f>
        <v>0</v>
      </c>
      <c r="AA175" s="24">
        <f>VLOOKUP(N175,Παράμετροι!$V$4:$W$124,2,1)</f>
        <v>0</v>
      </c>
      <c r="AB175" s="24">
        <f t="shared" si="22"/>
        <v>0</v>
      </c>
      <c r="AC175" s="24">
        <f t="shared" si="23"/>
        <v>0</v>
      </c>
      <c r="AD175" s="1">
        <f t="shared" si="20"/>
        <v>0</v>
      </c>
      <c r="AE175" s="1"/>
    </row>
    <row r="176" spans="1:31">
      <c r="A176" s="1"/>
      <c r="B176" s="15"/>
      <c r="C176" s="25"/>
      <c r="D176" s="1"/>
      <c r="E176" s="1"/>
      <c r="F176" s="1"/>
      <c r="G176" s="1"/>
      <c r="H176" s="1"/>
      <c r="I176" s="1"/>
      <c r="J176" s="1"/>
      <c r="K176" s="1"/>
      <c r="L176" s="29"/>
      <c r="M176" s="1"/>
      <c r="N176" s="1"/>
      <c r="O176" s="1"/>
      <c r="P176" s="1"/>
      <c r="Q176" s="24">
        <f>VLOOKUP(D176,Παράμετροι!$A$4:$B$10,2)</f>
        <v>0</v>
      </c>
      <c r="R176" s="24">
        <f>VLOOKUP(E176,Παράμετροι!$D$4:$E$16,2)</f>
        <v>0</v>
      </c>
      <c r="S176" s="24">
        <f>VLOOKUP(F176,Παράμετροι!$D$4:$E$16,2,1)</f>
        <v>0</v>
      </c>
      <c r="T176" s="24">
        <f>VLOOKUP(G176,Παράμετροι!$G$4:$H$7,2,1)</f>
        <v>0</v>
      </c>
      <c r="U176" s="24">
        <f>VLOOKUP(H176,Παράμετροι!$G$4:$H$7,2,1)</f>
        <v>0</v>
      </c>
      <c r="V176" s="24">
        <f>VLOOKUP(I176,Παράμετροι!$J$4:$K$7,2,1)</f>
        <v>0</v>
      </c>
      <c r="W176" s="24">
        <f>VLOOKUP(J176,Παράμετροι!$M$4:$N$17,2,1)</f>
        <v>0</v>
      </c>
      <c r="X176" s="24">
        <f>VLOOKUP(K176,Παράμετροι!$M$4:$N$17,2,1)</f>
        <v>0</v>
      </c>
      <c r="Y176" s="24">
        <f t="shared" si="21"/>
        <v>0</v>
      </c>
      <c r="Z176" s="24">
        <f>VLOOKUP(M176,Παράμετροι!$S$4:$T$124,2,1)</f>
        <v>0</v>
      </c>
      <c r="AA176" s="24">
        <f>VLOOKUP(N176,Παράμετροι!$V$4:$W$124,2,1)</f>
        <v>0</v>
      </c>
      <c r="AB176" s="24">
        <f t="shared" si="22"/>
        <v>0</v>
      </c>
      <c r="AC176" s="24">
        <f t="shared" si="23"/>
        <v>0</v>
      </c>
      <c r="AD176" s="1">
        <f t="shared" si="20"/>
        <v>0</v>
      </c>
      <c r="AE176" s="1"/>
    </row>
    <row r="177" spans="1:31">
      <c r="A177" s="1"/>
      <c r="B177" s="15"/>
      <c r="C177" s="25"/>
      <c r="D177" s="1"/>
      <c r="E177" s="1"/>
      <c r="F177" s="1"/>
      <c r="G177" s="1"/>
      <c r="H177" s="1"/>
      <c r="I177" s="1"/>
      <c r="J177" s="1"/>
      <c r="K177" s="1"/>
      <c r="L177" s="29"/>
      <c r="M177" s="1"/>
      <c r="N177" s="1"/>
      <c r="O177" s="1"/>
      <c r="P177" s="1"/>
      <c r="Q177" s="24">
        <f>VLOOKUP(D177,Παράμετροι!$A$4:$B$10,2)</f>
        <v>0</v>
      </c>
      <c r="R177" s="24">
        <f>VLOOKUP(E177,Παράμετροι!$D$4:$E$16,2)</f>
        <v>0</v>
      </c>
      <c r="S177" s="24">
        <f>VLOOKUP(F177,Παράμετροι!$D$4:$E$16,2,1)</f>
        <v>0</v>
      </c>
      <c r="T177" s="24">
        <f>VLOOKUP(G177,Παράμετροι!$G$4:$H$7,2,1)</f>
        <v>0</v>
      </c>
      <c r="U177" s="24">
        <f>VLOOKUP(H177,Παράμετροι!$G$4:$H$7,2,1)</f>
        <v>0</v>
      </c>
      <c r="V177" s="24">
        <f>VLOOKUP(I177,Παράμετροι!$J$4:$K$7,2,1)</f>
        <v>0</v>
      </c>
      <c r="W177" s="24">
        <f>VLOOKUP(J177,Παράμετροι!$M$4:$N$17,2,1)</f>
        <v>0</v>
      </c>
      <c r="X177" s="24">
        <f>VLOOKUP(K177,Παράμετροι!$M$4:$N$17,2,1)</f>
        <v>0</v>
      </c>
      <c r="Y177" s="24">
        <f t="shared" si="21"/>
        <v>0</v>
      </c>
      <c r="Z177" s="24">
        <f>VLOOKUP(M177,Παράμετροι!$S$4:$T$124,2,1)</f>
        <v>0</v>
      </c>
      <c r="AA177" s="24">
        <f>VLOOKUP(N177,Παράμετροι!$V$4:$W$124,2,1)</f>
        <v>0</v>
      </c>
      <c r="AB177" s="24">
        <f t="shared" si="22"/>
        <v>0</v>
      </c>
      <c r="AC177" s="24">
        <f t="shared" si="23"/>
        <v>0</v>
      </c>
      <c r="AD177" s="1">
        <f t="shared" si="20"/>
        <v>0</v>
      </c>
      <c r="AE177" s="1"/>
    </row>
    <row r="178" spans="1:31">
      <c r="A178" s="1"/>
      <c r="B178" s="15"/>
      <c r="C178" s="25"/>
      <c r="D178" s="1"/>
      <c r="E178" s="1"/>
      <c r="F178" s="1"/>
      <c r="G178" s="1"/>
      <c r="H178" s="1"/>
      <c r="I178" s="1"/>
      <c r="J178" s="1"/>
      <c r="K178" s="1"/>
      <c r="L178" s="29"/>
      <c r="M178" s="1"/>
      <c r="N178" s="1"/>
      <c r="O178" s="1"/>
      <c r="P178" s="1"/>
      <c r="Q178" s="24">
        <f>VLOOKUP(D178,Παράμετροι!$A$4:$B$10,2)</f>
        <v>0</v>
      </c>
      <c r="R178" s="24">
        <f>VLOOKUP(E178,Παράμετροι!$D$4:$E$16,2)</f>
        <v>0</v>
      </c>
      <c r="S178" s="24">
        <f>VLOOKUP(F178,Παράμετροι!$D$4:$E$16,2,1)</f>
        <v>0</v>
      </c>
      <c r="T178" s="24">
        <f>VLOOKUP(G178,Παράμετροι!$G$4:$H$7,2,1)</f>
        <v>0</v>
      </c>
      <c r="U178" s="24">
        <f>VLOOKUP(H178,Παράμετροι!$G$4:$H$7,2,1)</f>
        <v>0</v>
      </c>
      <c r="V178" s="24">
        <f>VLOOKUP(I178,Παράμετροι!$J$4:$K$7,2,1)</f>
        <v>0</v>
      </c>
      <c r="W178" s="24">
        <f>VLOOKUP(J178,Παράμετροι!$M$4:$N$17,2,1)</f>
        <v>0</v>
      </c>
      <c r="X178" s="24">
        <f>VLOOKUP(K178,Παράμετροι!$M$4:$N$17,2,1)</f>
        <v>0</v>
      </c>
      <c r="Y178" s="24">
        <f t="shared" si="21"/>
        <v>0</v>
      </c>
      <c r="Z178" s="24">
        <f>VLOOKUP(M178,Παράμετροι!$S$4:$T$124,2,1)</f>
        <v>0</v>
      </c>
      <c r="AA178" s="24">
        <f>VLOOKUP(N178,Παράμετροι!$V$4:$W$124,2,1)</f>
        <v>0</v>
      </c>
      <c r="AB178" s="24">
        <f t="shared" si="22"/>
        <v>0</v>
      </c>
      <c r="AC178" s="24">
        <f t="shared" si="23"/>
        <v>0</v>
      </c>
      <c r="AD178" s="1">
        <f t="shared" si="20"/>
        <v>0</v>
      </c>
      <c r="AE178" s="1"/>
    </row>
    <row r="179" spans="1:31">
      <c r="A179" s="1"/>
      <c r="B179" s="15"/>
      <c r="C179" s="25"/>
      <c r="D179" s="1"/>
      <c r="E179" s="1"/>
      <c r="F179" s="1"/>
      <c r="G179" s="1"/>
      <c r="H179" s="1"/>
      <c r="I179" s="1"/>
      <c r="J179" s="1"/>
      <c r="K179" s="1"/>
      <c r="L179" s="29"/>
      <c r="M179" s="1"/>
      <c r="N179" s="1"/>
      <c r="O179" s="1"/>
      <c r="P179" s="1"/>
      <c r="Q179" s="24">
        <f>VLOOKUP(D179,Παράμετροι!$A$4:$B$10,2)</f>
        <v>0</v>
      </c>
      <c r="R179" s="24">
        <f>VLOOKUP(E179,Παράμετροι!$D$4:$E$16,2)</f>
        <v>0</v>
      </c>
      <c r="S179" s="24">
        <f>VLOOKUP(F179,Παράμετροι!$D$4:$E$16,2,1)</f>
        <v>0</v>
      </c>
      <c r="T179" s="24">
        <f>VLOOKUP(G179,Παράμετροι!$G$4:$H$7,2,1)</f>
        <v>0</v>
      </c>
      <c r="U179" s="24">
        <f>VLOOKUP(H179,Παράμετροι!$G$4:$H$7,2,1)</f>
        <v>0</v>
      </c>
      <c r="V179" s="24">
        <f>VLOOKUP(I179,Παράμετροι!$J$4:$K$7,2,1)</f>
        <v>0</v>
      </c>
      <c r="W179" s="24">
        <f>VLOOKUP(J179,Παράμετροι!$M$4:$N$17,2,1)</f>
        <v>0</v>
      </c>
      <c r="X179" s="24">
        <f>VLOOKUP(K179,Παράμετροι!$M$4:$N$17,2,1)</f>
        <v>0</v>
      </c>
      <c r="Y179" s="24">
        <f t="shared" si="21"/>
        <v>0</v>
      </c>
      <c r="Z179" s="24">
        <f>VLOOKUP(M179,Παράμετροι!$S$4:$T$124,2,1)</f>
        <v>0</v>
      </c>
      <c r="AA179" s="24">
        <f>VLOOKUP(N179,Παράμετροι!$V$4:$W$124,2,1)</f>
        <v>0</v>
      </c>
      <c r="AB179" s="24">
        <f t="shared" si="22"/>
        <v>0</v>
      </c>
      <c r="AC179" s="24">
        <f t="shared" si="23"/>
        <v>0</v>
      </c>
      <c r="AD179" s="1">
        <f t="shared" si="20"/>
        <v>0</v>
      </c>
      <c r="AE179" s="1"/>
    </row>
    <row r="180" spans="1:31">
      <c r="A180" s="1"/>
      <c r="B180" s="15"/>
      <c r="C180" s="25"/>
      <c r="D180" s="1"/>
      <c r="E180" s="1"/>
      <c r="F180" s="1"/>
      <c r="G180" s="1"/>
      <c r="H180" s="1"/>
      <c r="I180" s="1"/>
      <c r="J180" s="1"/>
      <c r="K180" s="1"/>
      <c r="L180" s="29"/>
      <c r="M180" s="1"/>
      <c r="N180" s="1"/>
      <c r="O180" s="1"/>
      <c r="P180" s="1"/>
      <c r="Q180" s="24">
        <f>VLOOKUP(D180,Παράμετροι!$A$4:$B$10,2)</f>
        <v>0</v>
      </c>
      <c r="R180" s="24">
        <f>VLOOKUP(E180,Παράμετροι!$D$4:$E$16,2)</f>
        <v>0</v>
      </c>
      <c r="S180" s="24">
        <f>VLOOKUP(F180,Παράμετροι!$D$4:$E$16,2,1)</f>
        <v>0</v>
      </c>
      <c r="T180" s="24">
        <f>VLOOKUP(G180,Παράμετροι!$G$4:$H$7,2,1)</f>
        <v>0</v>
      </c>
      <c r="U180" s="24">
        <f>VLOOKUP(H180,Παράμετροι!$G$4:$H$7,2,1)</f>
        <v>0</v>
      </c>
      <c r="V180" s="24">
        <f>VLOOKUP(I180,Παράμετροι!$J$4:$K$7,2,1)</f>
        <v>0</v>
      </c>
      <c r="W180" s="24">
        <f>VLOOKUP(J180,Παράμετροι!$M$4:$N$17,2,1)</f>
        <v>0</v>
      </c>
      <c r="X180" s="24">
        <f>VLOOKUP(K180,Παράμετροι!$M$4:$N$17,2,1)</f>
        <v>0</v>
      </c>
      <c r="Y180" s="24">
        <f t="shared" si="21"/>
        <v>0</v>
      </c>
      <c r="Z180" s="24">
        <f>VLOOKUP(M180,Παράμετροι!$S$4:$T$124,2,1)</f>
        <v>0</v>
      </c>
      <c r="AA180" s="24">
        <f>VLOOKUP(N180,Παράμετροι!$V$4:$W$124,2,1)</f>
        <v>0</v>
      </c>
      <c r="AB180" s="24">
        <f t="shared" si="22"/>
        <v>0</v>
      </c>
      <c r="AC180" s="24">
        <f t="shared" si="23"/>
        <v>0</v>
      </c>
      <c r="AD180" s="1">
        <f t="shared" si="20"/>
        <v>0</v>
      </c>
      <c r="AE180" s="1"/>
    </row>
    <row r="181" spans="1:31">
      <c r="A181" s="1"/>
      <c r="B181" s="15"/>
      <c r="C181" s="25"/>
      <c r="D181" s="1"/>
      <c r="E181" s="1"/>
      <c r="F181" s="1"/>
      <c r="G181" s="1"/>
      <c r="H181" s="1"/>
      <c r="I181" s="1"/>
      <c r="J181" s="1"/>
      <c r="K181" s="1"/>
      <c r="L181" s="29"/>
      <c r="M181" s="1"/>
      <c r="N181" s="1"/>
      <c r="O181" s="1"/>
      <c r="P181" s="1"/>
      <c r="Q181" s="24">
        <f>VLOOKUP(D181,Παράμετροι!$A$4:$B$10,2)</f>
        <v>0</v>
      </c>
      <c r="R181" s="24">
        <f>VLOOKUP(E181,Παράμετροι!$D$4:$E$16,2)</f>
        <v>0</v>
      </c>
      <c r="S181" s="24">
        <f>VLOOKUP(F181,Παράμετροι!$D$4:$E$16,2,1)</f>
        <v>0</v>
      </c>
      <c r="T181" s="24">
        <f>VLOOKUP(G181,Παράμετροι!$G$4:$H$7,2,1)</f>
        <v>0</v>
      </c>
      <c r="U181" s="24">
        <f>VLOOKUP(H181,Παράμετροι!$G$4:$H$7,2,1)</f>
        <v>0</v>
      </c>
      <c r="V181" s="24">
        <f>VLOOKUP(I181,Παράμετροι!$J$4:$K$7,2,1)</f>
        <v>0</v>
      </c>
      <c r="W181" s="24">
        <f>VLOOKUP(J181,Παράμετροι!$M$4:$N$17,2,1)</f>
        <v>0</v>
      </c>
      <c r="X181" s="24">
        <f>VLOOKUP(K181,Παράμετροι!$M$4:$N$17,2,1)</f>
        <v>0</v>
      </c>
      <c r="Y181" s="24">
        <f t="shared" si="21"/>
        <v>0</v>
      </c>
      <c r="Z181" s="24">
        <f>VLOOKUP(M181,Παράμετροι!$S$4:$T$124,2,1)</f>
        <v>0</v>
      </c>
      <c r="AA181" s="24">
        <f>VLOOKUP(N181,Παράμετροι!$V$4:$W$124,2,1)</f>
        <v>0</v>
      </c>
      <c r="AB181" s="24">
        <f t="shared" si="22"/>
        <v>0</v>
      </c>
      <c r="AC181" s="24">
        <f t="shared" si="23"/>
        <v>0</v>
      </c>
      <c r="AD181" s="1">
        <f t="shared" si="20"/>
        <v>0</v>
      </c>
      <c r="AE181" s="1"/>
    </row>
    <row r="182" spans="1:31">
      <c r="A182" s="1"/>
      <c r="B182" s="15"/>
      <c r="C182" s="25"/>
      <c r="D182" s="1"/>
      <c r="E182" s="1"/>
      <c r="F182" s="1"/>
      <c r="G182" s="1"/>
      <c r="H182" s="1"/>
      <c r="I182" s="1"/>
      <c r="J182" s="1"/>
      <c r="K182" s="1"/>
      <c r="L182" s="29"/>
      <c r="M182" s="1"/>
      <c r="N182" s="1"/>
      <c r="O182" s="1"/>
      <c r="P182" s="1"/>
      <c r="Q182" s="24">
        <f>VLOOKUP(D182,Παράμετροι!$A$4:$B$10,2)</f>
        <v>0</v>
      </c>
      <c r="R182" s="24">
        <f>VLOOKUP(E182,Παράμετροι!$D$4:$E$16,2)</f>
        <v>0</v>
      </c>
      <c r="S182" s="24">
        <f>VLOOKUP(F182,Παράμετροι!$D$4:$E$16,2,1)</f>
        <v>0</v>
      </c>
      <c r="T182" s="24">
        <f>VLOOKUP(G182,Παράμετροι!$G$4:$H$7,2,1)</f>
        <v>0</v>
      </c>
      <c r="U182" s="24">
        <f>VLOOKUP(H182,Παράμετροι!$G$4:$H$7,2,1)</f>
        <v>0</v>
      </c>
      <c r="V182" s="24">
        <f>VLOOKUP(I182,Παράμετροι!$J$4:$K$7,2,1)</f>
        <v>0</v>
      </c>
      <c r="W182" s="24">
        <f>VLOOKUP(J182,Παράμετροι!$M$4:$N$17,2,1)</f>
        <v>0</v>
      </c>
      <c r="X182" s="24">
        <f>VLOOKUP(K182,Παράμετροι!$M$4:$N$17,2,1)</f>
        <v>0</v>
      </c>
      <c r="Y182" s="24">
        <f t="shared" si="21"/>
        <v>0</v>
      </c>
      <c r="Z182" s="24">
        <f>VLOOKUP(M182,Παράμετροι!$S$4:$T$124,2,1)</f>
        <v>0</v>
      </c>
      <c r="AA182" s="24">
        <f>VLOOKUP(N182,Παράμετροι!$V$4:$W$124,2,1)</f>
        <v>0</v>
      </c>
      <c r="AB182" s="24">
        <f t="shared" si="22"/>
        <v>0</v>
      </c>
      <c r="AC182" s="24">
        <f t="shared" si="23"/>
        <v>0</v>
      </c>
      <c r="AD182" s="1">
        <f t="shared" si="20"/>
        <v>0</v>
      </c>
      <c r="AE182" s="1"/>
    </row>
    <row r="183" spans="1:31">
      <c r="A183" s="1"/>
      <c r="B183" s="15"/>
      <c r="C183" s="25"/>
      <c r="D183" s="1"/>
      <c r="E183" s="1"/>
      <c r="F183" s="1"/>
      <c r="G183" s="1"/>
      <c r="H183" s="1"/>
      <c r="I183" s="1"/>
      <c r="J183" s="1"/>
      <c r="K183" s="1"/>
      <c r="L183" s="29"/>
      <c r="M183" s="1"/>
      <c r="N183" s="1"/>
      <c r="O183" s="1"/>
      <c r="P183" s="1"/>
      <c r="Q183" s="24">
        <f>VLOOKUP(D183,Παράμετροι!$A$4:$B$10,2)</f>
        <v>0</v>
      </c>
      <c r="R183" s="24">
        <f>VLOOKUP(E183,Παράμετροι!$D$4:$E$16,2)</f>
        <v>0</v>
      </c>
      <c r="S183" s="24">
        <f>VLOOKUP(F183,Παράμετροι!$D$4:$E$16,2,1)</f>
        <v>0</v>
      </c>
      <c r="T183" s="24">
        <f>VLOOKUP(G183,Παράμετροι!$G$4:$H$7,2,1)</f>
        <v>0</v>
      </c>
      <c r="U183" s="24">
        <f>VLOOKUP(H183,Παράμετροι!$G$4:$H$7,2,1)</f>
        <v>0</v>
      </c>
      <c r="V183" s="24">
        <f>VLOOKUP(I183,Παράμετροι!$J$4:$K$7,2,1)</f>
        <v>0</v>
      </c>
      <c r="W183" s="24">
        <f>VLOOKUP(J183,Παράμετροι!$M$4:$N$17,2,1)</f>
        <v>0</v>
      </c>
      <c r="X183" s="24">
        <f>VLOOKUP(K183,Παράμετροι!$M$4:$N$17,2,1)</f>
        <v>0</v>
      </c>
      <c r="Y183" s="24">
        <f t="shared" si="21"/>
        <v>0</v>
      </c>
      <c r="Z183" s="24">
        <f>VLOOKUP(M183,Παράμετροι!$S$4:$T$124,2,1)</f>
        <v>0</v>
      </c>
      <c r="AA183" s="24">
        <f>VLOOKUP(N183,Παράμετροι!$V$4:$W$124,2,1)</f>
        <v>0</v>
      </c>
      <c r="AB183" s="24">
        <f t="shared" si="22"/>
        <v>0</v>
      </c>
      <c r="AC183" s="24">
        <f t="shared" si="23"/>
        <v>0</v>
      </c>
      <c r="AD183" s="1">
        <f t="shared" si="20"/>
        <v>0</v>
      </c>
      <c r="AE183" s="1"/>
    </row>
    <row r="184" spans="1:31">
      <c r="A184" s="1"/>
      <c r="B184" s="15"/>
      <c r="C184" s="25"/>
      <c r="D184" s="1"/>
      <c r="E184" s="1"/>
      <c r="F184" s="1"/>
      <c r="G184" s="1"/>
      <c r="H184" s="1"/>
      <c r="I184" s="1"/>
      <c r="J184" s="1"/>
      <c r="K184" s="1"/>
      <c r="L184" s="29"/>
      <c r="M184" s="1"/>
      <c r="N184" s="1"/>
      <c r="O184" s="1"/>
      <c r="P184" s="1"/>
      <c r="Q184" s="24">
        <f>VLOOKUP(D184,Παράμετροι!$A$4:$B$10,2)</f>
        <v>0</v>
      </c>
      <c r="R184" s="24">
        <f>VLOOKUP(E184,Παράμετροι!$D$4:$E$16,2)</f>
        <v>0</v>
      </c>
      <c r="S184" s="24">
        <f>VLOOKUP(F184,Παράμετροι!$D$4:$E$16,2,1)</f>
        <v>0</v>
      </c>
      <c r="T184" s="24">
        <f>VLOOKUP(G184,Παράμετροι!$G$4:$H$7,2,1)</f>
        <v>0</v>
      </c>
      <c r="U184" s="24">
        <f>VLOOKUP(H184,Παράμετροι!$G$4:$H$7,2,1)</f>
        <v>0</v>
      </c>
      <c r="V184" s="24">
        <f>VLOOKUP(I184,Παράμετροι!$J$4:$K$7,2,1)</f>
        <v>0</v>
      </c>
      <c r="W184" s="24">
        <f>VLOOKUP(J184,Παράμετροι!$M$4:$N$17,2,1)</f>
        <v>0</v>
      </c>
      <c r="X184" s="24">
        <f>VLOOKUP(K184,Παράμετροι!$M$4:$N$17,2,1)</f>
        <v>0</v>
      </c>
      <c r="Y184" s="24">
        <f t="shared" si="21"/>
        <v>0</v>
      </c>
      <c r="Z184" s="24">
        <f>VLOOKUP(M184,Παράμετροι!$S$4:$T$124,2,1)</f>
        <v>0</v>
      </c>
      <c r="AA184" s="24">
        <f>VLOOKUP(N184,Παράμετροι!$V$4:$W$124,2,1)</f>
        <v>0</v>
      </c>
      <c r="AB184" s="24">
        <f t="shared" si="22"/>
        <v>0</v>
      </c>
      <c r="AC184" s="24">
        <f t="shared" si="23"/>
        <v>0</v>
      </c>
      <c r="AD184" s="1">
        <f t="shared" si="20"/>
        <v>0</v>
      </c>
      <c r="AE184" s="1"/>
    </row>
    <row r="185" spans="1:31">
      <c r="A185" s="1"/>
      <c r="B185" s="15"/>
      <c r="C185" s="25"/>
      <c r="D185" s="1"/>
      <c r="E185" s="1"/>
      <c r="F185" s="1"/>
      <c r="G185" s="1"/>
      <c r="H185" s="1"/>
      <c r="I185" s="1"/>
      <c r="J185" s="1"/>
      <c r="K185" s="1"/>
      <c r="L185" s="29"/>
      <c r="M185" s="1"/>
      <c r="N185" s="1"/>
      <c r="O185" s="1"/>
      <c r="P185" s="1"/>
      <c r="Q185" s="24">
        <f>VLOOKUP(D185,Παράμετροι!$A$4:$B$10,2)</f>
        <v>0</v>
      </c>
      <c r="R185" s="24">
        <f>VLOOKUP(E185,Παράμετροι!$D$4:$E$16,2)</f>
        <v>0</v>
      </c>
      <c r="S185" s="24">
        <f>VLOOKUP(F185,Παράμετροι!$D$4:$E$16,2,1)</f>
        <v>0</v>
      </c>
      <c r="T185" s="24">
        <f>VLOOKUP(G185,Παράμετροι!$G$4:$H$7,2,1)</f>
        <v>0</v>
      </c>
      <c r="U185" s="24">
        <f>VLOOKUP(H185,Παράμετροι!$G$4:$H$7,2,1)</f>
        <v>0</v>
      </c>
      <c r="V185" s="24">
        <f>VLOOKUP(I185,Παράμετροι!$J$4:$K$7,2,1)</f>
        <v>0</v>
      </c>
      <c r="W185" s="24">
        <f>VLOOKUP(J185,Παράμετροι!$M$4:$N$17,2,1)</f>
        <v>0</v>
      </c>
      <c r="X185" s="24">
        <f>VLOOKUP(K185,Παράμετροι!$M$4:$N$17,2,1)</f>
        <v>0</v>
      </c>
      <c r="Y185" s="24">
        <f t="shared" si="21"/>
        <v>0</v>
      </c>
      <c r="Z185" s="24">
        <f>VLOOKUP(M185,Παράμετροι!$S$4:$T$124,2,1)</f>
        <v>0</v>
      </c>
      <c r="AA185" s="24">
        <f>VLOOKUP(N185,Παράμετροι!$V$4:$W$124,2,1)</f>
        <v>0</v>
      </c>
      <c r="AB185" s="24">
        <f t="shared" si="22"/>
        <v>0</v>
      </c>
      <c r="AC185" s="24">
        <f t="shared" si="23"/>
        <v>0</v>
      </c>
      <c r="AD185" s="1">
        <f t="shared" si="20"/>
        <v>0</v>
      </c>
      <c r="AE185" s="1"/>
    </row>
    <row r="186" spans="1:31">
      <c r="A186" s="1"/>
      <c r="B186" s="15"/>
      <c r="C186" s="25"/>
      <c r="D186" s="1"/>
      <c r="E186" s="1"/>
      <c r="F186" s="1"/>
      <c r="G186" s="1"/>
      <c r="H186" s="1"/>
      <c r="I186" s="1"/>
      <c r="J186" s="1"/>
      <c r="K186" s="1"/>
      <c r="L186" s="29"/>
      <c r="M186" s="1"/>
      <c r="N186" s="1"/>
      <c r="O186" s="1"/>
      <c r="P186" s="1"/>
      <c r="Q186" s="24">
        <f>VLOOKUP(D186,Παράμετροι!$A$4:$B$10,2)</f>
        <v>0</v>
      </c>
      <c r="R186" s="24">
        <f>VLOOKUP(E186,Παράμετροι!$D$4:$E$16,2)</f>
        <v>0</v>
      </c>
      <c r="S186" s="24">
        <f>VLOOKUP(F186,Παράμετροι!$D$4:$E$16,2,1)</f>
        <v>0</v>
      </c>
      <c r="T186" s="24">
        <f>VLOOKUP(G186,Παράμετροι!$G$4:$H$7,2,1)</f>
        <v>0</v>
      </c>
      <c r="U186" s="24">
        <f>VLOOKUP(H186,Παράμετροι!$G$4:$H$7,2,1)</f>
        <v>0</v>
      </c>
      <c r="V186" s="24">
        <f>VLOOKUP(I186,Παράμετροι!$J$4:$K$7,2,1)</f>
        <v>0</v>
      </c>
      <c r="W186" s="24">
        <f>VLOOKUP(J186,Παράμετροι!$M$4:$N$17,2,1)</f>
        <v>0</v>
      </c>
      <c r="X186" s="24">
        <f>VLOOKUP(K186,Παράμετροι!$M$4:$N$17,2,1)</f>
        <v>0</v>
      </c>
      <c r="Y186" s="24">
        <f t="shared" si="21"/>
        <v>0</v>
      </c>
      <c r="Z186" s="24">
        <f>VLOOKUP(M186,Παράμετροι!$S$4:$T$124,2,1)</f>
        <v>0</v>
      </c>
      <c r="AA186" s="24">
        <f>VLOOKUP(N186,Παράμετροι!$V$4:$W$124,2,1)</f>
        <v>0</v>
      </c>
      <c r="AB186" s="24">
        <f t="shared" si="22"/>
        <v>0</v>
      </c>
      <c r="AC186" s="24">
        <f t="shared" si="23"/>
        <v>0</v>
      </c>
      <c r="AD186" s="1">
        <f t="shared" si="20"/>
        <v>0</v>
      </c>
      <c r="AE186" s="1"/>
    </row>
    <row r="187" spans="1:31">
      <c r="A187" s="1"/>
      <c r="B187" s="15"/>
      <c r="C187" s="25"/>
      <c r="D187" s="1"/>
      <c r="E187" s="1"/>
      <c r="F187" s="1"/>
      <c r="G187" s="1"/>
      <c r="H187" s="1"/>
      <c r="I187" s="1"/>
      <c r="J187" s="1"/>
      <c r="K187" s="1"/>
      <c r="L187" s="29"/>
      <c r="M187" s="1"/>
      <c r="N187" s="1"/>
      <c r="O187" s="1"/>
      <c r="P187" s="1"/>
      <c r="Q187" s="24">
        <f>VLOOKUP(D187,Παράμετροι!$A$4:$B$10,2)</f>
        <v>0</v>
      </c>
      <c r="R187" s="24">
        <f>VLOOKUP(E187,Παράμετροι!$D$4:$E$16,2)</f>
        <v>0</v>
      </c>
      <c r="S187" s="24">
        <f>VLOOKUP(F187,Παράμετροι!$D$4:$E$16,2,1)</f>
        <v>0</v>
      </c>
      <c r="T187" s="24">
        <f>VLOOKUP(G187,Παράμετροι!$G$4:$H$7,2,1)</f>
        <v>0</v>
      </c>
      <c r="U187" s="24">
        <f>VLOOKUP(H187,Παράμετροι!$G$4:$H$7,2,1)</f>
        <v>0</v>
      </c>
      <c r="V187" s="24">
        <f>VLOOKUP(I187,Παράμετροι!$J$4:$K$7,2,1)</f>
        <v>0</v>
      </c>
      <c r="W187" s="24">
        <f>VLOOKUP(J187,Παράμετροι!$M$4:$N$17,2,1)</f>
        <v>0</v>
      </c>
      <c r="X187" s="24">
        <f>VLOOKUP(K187,Παράμετροι!$M$4:$N$17,2,1)</f>
        <v>0</v>
      </c>
      <c r="Y187" s="24">
        <f t="shared" si="21"/>
        <v>0</v>
      </c>
      <c r="Z187" s="24">
        <f>VLOOKUP(M187,Παράμετροι!$S$4:$T$124,2,1)</f>
        <v>0</v>
      </c>
      <c r="AA187" s="24">
        <f>VLOOKUP(N187,Παράμετροι!$V$4:$W$124,2,1)</f>
        <v>0</v>
      </c>
      <c r="AB187" s="24">
        <f t="shared" si="22"/>
        <v>0</v>
      </c>
      <c r="AC187" s="24">
        <f t="shared" si="23"/>
        <v>0</v>
      </c>
      <c r="AD187" s="1">
        <f t="shared" si="20"/>
        <v>0</v>
      </c>
      <c r="AE187" s="1"/>
    </row>
    <row r="188" spans="1:31">
      <c r="A188" s="1"/>
      <c r="B188" s="15"/>
      <c r="C188" s="25"/>
      <c r="D188" s="1"/>
      <c r="E188" s="1"/>
      <c r="F188" s="1"/>
      <c r="G188" s="1"/>
      <c r="H188" s="1"/>
      <c r="I188" s="1"/>
      <c r="J188" s="1"/>
      <c r="K188" s="1"/>
      <c r="L188" s="29"/>
      <c r="M188" s="1"/>
      <c r="N188" s="1"/>
      <c r="O188" s="1"/>
      <c r="P188" s="1"/>
      <c r="Q188" s="24">
        <f>VLOOKUP(D188,Παράμετροι!$A$4:$B$10,2)</f>
        <v>0</v>
      </c>
      <c r="R188" s="24">
        <f>VLOOKUP(E188,Παράμετροι!$D$4:$E$16,2)</f>
        <v>0</v>
      </c>
      <c r="S188" s="24">
        <f>VLOOKUP(F188,Παράμετροι!$D$4:$E$16,2,1)</f>
        <v>0</v>
      </c>
      <c r="T188" s="24">
        <f>VLOOKUP(G188,Παράμετροι!$G$4:$H$7,2,1)</f>
        <v>0</v>
      </c>
      <c r="U188" s="24">
        <f>VLOOKUP(H188,Παράμετροι!$G$4:$H$7,2,1)</f>
        <v>0</v>
      </c>
      <c r="V188" s="24">
        <f>VLOOKUP(I188,Παράμετροι!$J$4:$K$7,2,1)</f>
        <v>0</v>
      </c>
      <c r="W188" s="24">
        <f>VLOOKUP(J188,Παράμετροι!$M$4:$N$17,2,1)</f>
        <v>0</v>
      </c>
      <c r="X188" s="24">
        <f>VLOOKUP(K188,Παράμετροι!$M$4:$N$17,2,1)</f>
        <v>0</v>
      </c>
      <c r="Y188" s="24">
        <f t="shared" si="21"/>
        <v>0</v>
      </c>
      <c r="Z188" s="24">
        <f>VLOOKUP(M188,Παράμετροι!$S$4:$T$124,2,1)</f>
        <v>0</v>
      </c>
      <c r="AA188" s="24">
        <f>VLOOKUP(N188,Παράμετροι!$V$4:$W$124,2,1)</f>
        <v>0</v>
      </c>
      <c r="AB188" s="24">
        <f t="shared" si="22"/>
        <v>0</v>
      </c>
      <c r="AC188" s="24">
        <f t="shared" si="23"/>
        <v>0</v>
      </c>
      <c r="AD188" s="1">
        <f t="shared" si="20"/>
        <v>0</v>
      </c>
      <c r="AE188" s="1"/>
    </row>
    <row r="189" spans="1:31">
      <c r="A189" s="1"/>
      <c r="B189" s="15"/>
      <c r="C189" s="25"/>
      <c r="D189" s="1"/>
      <c r="E189" s="1"/>
      <c r="F189" s="1"/>
      <c r="G189" s="1"/>
      <c r="H189" s="1"/>
      <c r="I189" s="1"/>
      <c r="J189" s="1"/>
      <c r="K189" s="1"/>
      <c r="L189" s="29"/>
      <c r="M189" s="1"/>
      <c r="N189" s="1"/>
      <c r="O189" s="1"/>
      <c r="P189" s="1"/>
      <c r="Q189" s="24">
        <f>VLOOKUP(D189,Παράμετροι!$A$4:$B$10,2)</f>
        <v>0</v>
      </c>
      <c r="R189" s="24">
        <f>VLOOKUP(E189,Παράμετροι!$D$4:$E$16,2)</f>
        <v>0</v>
      </c>
      <c r="S189" s="24">
        <f>VLOOKUP(F189,Παράμετροι!$D$4:$E$16,2,1)</f>
        <v>0</v>
      </c>
      <c r="T189" s="24">
        <f>VLOOKUP(G189,Παράμετροι!$G$4:$H$7,2,1)</f>
        <v>0</v>
      </c>
      <c r="U189" s="24">
        <f>VLOOKUP(H189,Παράμετροι!$G$4:$H$7,2,1)</f>
        <v>0</v>
      </c>
      <c r="V189" s="24">
        <f>VLOOKUP(I189,Παράμετροι!$J$4:$K$7,2,1)</f>
        <v>0</v>
      </c>
      <c r="W189" s="24">
        <f>VLOOKUP(J189,Παράμετροι!$M$4:$N$17,2,1)</f>
        <v>0</v>
      </c>
      <c r="X189" s="24">
        <f>VLOOKUP(K189,Παράμετροι!$M$4:$N$17,2,1)</f>
        <v>0</v>
      </c>
      <c r="Y189" s="24">
        <f t="shared" si="21"/>
        <v>0</v>
      </c>
      <c r="Z189" s="24">
        <f>VLOOKUP(M189,Παράμετροι!$S$4:$T$124,2,1)</f>
        <v>0</v>
      </c>
      <c r="AA189" s="24">
        <f>VLOOKUP(N189,Παράμετροι!$V$4:$W$124,2,1)</f>
        <v>0</v>
      </c>
      <c r="AB189" s="24">
        <f t="shared" si="22"/>
        <v>0</v>
      </c>
      <c r="AC189" s="24">
        <f t="shared" si="23"/>
        <v>0</v>
      </c>
      <c r="AD189" s="1">
        <f t="shared" si="20"/>
        <v>0</v>
      </c>
      <c r="AE189" s="1"/>
    </row>
    <row r="190" spans="1:31">
      <c r="A190" s="1"/>
      <c r="B190" s="15"/>
      <c r="C190" s="25"/>
      <c r="D190" s="1"/>
      <c r="E190" s="1"/>
      <c r="F190" s="1"/>
      <c r="G190" s="1"/>
      <c r="H190" s="1"/>
      <c r="I190" s="1"/>
      <c r="J190" s="1"/>
      <c r="K190" s="1"/>
      <c r="L190" s="29"/>
      <c r="M190" s="1"/>
      <c r="N190" s="1"/>
      <c r="O190" s="1"/>
      <c r="P190" s="1"/>
      <c r="Q190" s="24">
        <f>VLOOKUP(D190,Παράμετροι!$A$4:$B$10,2)</f>
        <v>0</v>
      </c>
      <c r="R190" s="24">
        <f>VLOOKUP(E190,Παράμετροι!$D$4:$E$16,2)</f>
        <v>0</v>
      </c>
      <c r="S190" s="24">
        <f>VLOOKUP(F190,Παράμετροι!$D$4:$E$16,2,1)</f>
        <v>0</v>
      </c>
      <c r="T190" s="24">
        <f>VLOOKUP(G190,Παράμετροι!$G$4:$H$7,2,1)</f>
        <v>0</v>
      </c>
      <c r="U190" s="24">
        <f>VLOOKUP(H190,Παράμετροι!$G$4:$H$7,2,1)</f>
        <v>0</v>
      </c>
      <c r="V190" s="24">
        <f>VLOOKUP(I190,Παράμετροι!$J$4:$K$7,2,1)</f>
        <v>0</v>
      </c>
      <c r="W190" s="24">
        <f>VLOOKUP(J190,Παράμετροι!$M$4:$N$17,2,1)</f>
        <v>0</v>
      </c>
      <c r="X190" s="24">
        <f>VLOOKUP(K190,Παράμετροι!$M$4:$N$17,2,1)</f>
        <v>0</v>
      </c>
      <c r="Y190" s="24">
        <f t="shared" si="21"/>
        <v>0</v>
      </c>
      <c r="Z190" s="24">
        <f>VLOOKUP(M190,Παράμετροι!$S$4:$T$124,2,1)</f>
        <v>0</v>
      </c>
      <c r="AA190" s="24">
        <f>VLOOKUP(N190,Παράμετροι!$V$4:$W$124,2,1)</f>
        <v>0</v>
      </c>
      <c r="AB190" s="24">
        <f t="shared" si="22"/>
        <v>0</v>
      </c>
      <c r="AC190" s="24">
        <f t="shared" si="23"/>
        <v>0</v>
      </c>
      <c r="AD190" s="1">
        <f t="shared" si="20"/>
        <v>0</v>
      </c>
      <c r="AE190" s="1"/>
    </row>
    <row r="191" spans="1:31">
      <c r="A191" s="1"/>
      <c r="B191" s="15"/>
      <c r="C191" s="25"/>
      <c r="D191" s="1"/>
      <c r="E191" s="1"/>
      <c r="F191" s="1"/>
      <c r="G191" s="1"/>
      <c r="H191" s="1"/>
      <c r="I191" s="1"/>
      <c r="J191" s="1"/>
      <c r="K191" s="1"/>
      <c r="L191" s="29"/>
      <c r="M191" s="1"/>
      <c r="N191" s="1"/>
      <c r="O191" s="1"/>
      <c r="P191" s="1"/>
      <c r="Q191" s="24">
        <f>VLOOKUP(D191,Παράμετροι!$A$4:$B$10,2)</f>
        <v>0</v>
      </c>
      <c r="R191" s="24">
        <f>VLOOKUP(E191,Παράμετροι!$D$4:$E$16,2)</f>
        <v>0</v>
      </c>
      <c r="S191" s="24">
        <f>VLOOKUP(F191,Παράμετροι!$D$4:$E$16,2,1)</f>
        <v>0</v>
      </c>
      <c r="T191" s="24">
        <f>VLOOKUP(G191,Παράμετροι!$G$4:$H$7,2,1)</f>
        <v>0</v>
      </c>
      <c r="U191" s="24">
        <f>VLOOKUP(H191,Παράμετροι!$G$4:$H$7,2,1)</f>
        <v>0</v>
      </c>
      <c r="V191" s="24">
        <f>VLOOKUP(I191,Παράμετροι!$J$4:$K$7,2,1)</f>
        <v>0</v>
      </c>
      <c r="W191" s="24">
        <f>VLOOKUP(J191,Παράμετροι!$M$4:$N$17,2,1)</f>
        <v>0</v>
      </c>
      <c r="X191" s="24">
        <f>VLOOKUP(K191,Παράμετροι!$M$4:$N$17,2,1)</f>
        <v>0</v>
      </c>
      <c r="Y191" s="24">
        <f t="shared" si="21"/>
        <v>0</v>
      </c>
      <c r="Z191" s="24">
        <f>VLOOKUP(M191,Παράμετροι!$S$4:$T$124,2,1)</f>
        <v>0</v>
      </c>
      <c r="AA191" s="24">
        <f>VLOOKUP(N191,Παράμετροι!$V$4:$W$124,2,1)</f>
        <v>0</v>
      </c>
      <c r="AB191" s="24">
        <f t="shared" si="22"/>
        <v>0</v>
      </c>
      <c r="AC191" s="24">
        <f t="shared" si="23"/>
        <v>0</v>
      </c>
      <c r="AD191" s="1">
        <f t="shared" si="20"/>
        <v>0</v>
      </c>
      <c r="AE191" s="1"/>
    </row>
    <row r="192" spans="1:31">
      <c r="A192" s="1"/>
      <c r="B192" s="15"/>
      <c r="C192" s="25"/>
      <c r="D192" s="1"/>
      <c r="E192" s="1"/>
      <c r="F192" s="1"/>
      <c r="G192" s="1"/>
      <c r="H192" s="1"/>
      <c r="I192" s="1"/>
      <c r="J192" s="1"/>
      <c r="K192" s="1"/>
      <c r="L192" s="29"/>
      <c r="M192" s="1"/>
      <c r="N192" s="1"/>
      <c r="O192" s="1"/>
      <c r="P192" s="1"/>
      <c r="Q192" s="24">
        <f>VLOOKUP(D192,Παράμετροι!$A$4:$B$10,2)</f>
        <v>0</v>
      </c>
      <c r="R192" s="24">
        <f>VLOOKUP(E192,Παράμετροι!$D$4:$E$16,2)</f>
        <v>0</v>
      </c>
      <c r="S192" s="24">
        <f>VLOOKUP(F192,Παράμετροι!$D$4:$E$16,2,1)</f>
        <v>0</v>
      </c>
      <c r="T192" s="24">
        <f>VLOOKUP(G192,Παράμετροι!$G$4:$H$7,2,1)</f>
        <v>0</v>
      </c>
      <c r="U192" s="24">
        <f>VLOOKUP(H192,Παράμετροι!$G$4:$H$7,2,1)</f>
        <v>0</v>
      </c>
      <c r="V192" s="24">
        <f>VLOOKUP(I192,Παράμετροι!$J$4:$K$7,2,1)</f>
        <v>0</v>
      </c>
      <c r="W192" s="24">
        <f>VLOOKUP(J192,Παράμετροι!$M$4:$N$17,2,1)</f>
        <v>0</v>
      </c>
      <c r="X192" s="24">
        <f>VLOOKUP(K192,Παράμετροι!$M$4:$N$17,2,1)</f>
        <v>0</v>
      </c>
      <c r="Y192" s="24">
        <f t="shared" si="21"/>
        <v>0</v>
      </c>
      <c r="Z192" s="24">
        <f>VLOOKUP(M192,Παράμετροι!$S$4:$T$124,2,1)</f>
        <v>0</v>
      </c>
      <c r="AA192" s="24">
        <f>VLOOKUP(N192,Παράμετροι!$V$4:$W$124,2,1)</f>
        <v>0</v>
      </c>
      <c r="AB192" s="24">
        <f t="shared" si="22"/>
        <v>0</v>
      </c>
      <c r="AC192" s="24">
        <f t="shared" si="23"/>
        <v>0</v>
      </c>
      <c r="AD192" s="1">
        <f t="shared" si="20"/>
        <v>0</v>
      </c>
      <c r="AE192" s="1"/>
    </row>
    <row r="193" spans="1:31">
      <c r="A193" s="1"/>
      <c r="B193" s="15"/>
      <c r="C193" s="25"/>
      <c r="D193" s="1"/>
      <c r="E193" s="1"/>
      <c r="F193" s="1"/>
      <c r="G193" s="1"/>
      <c r="H193" s="1"/>
      <c r="I193" s="1"/>
      <c r="J193" s="1"/>
      <c r="K193" s="1"/>
      <c r="L193" s="29"/>
      <c r="M193" s="1"/>
      <c r="N193" s="1"/>
      <c r="O193" s="1"/>
      <c r="P193" s="1"/>
      <c r="Q193" s="24">
        <f>VLOOKUP(D193,Παράμετροι!$A$4:$B$10,2)</f>
        <v>0</v>
      </c>
      <c r="R193" s="24">
        <f>VLOOKUP(E193,Παράμετροι!$D$4:$E$16,2)</f>
        <v>0</v>
      </c>
      <c r="S193" s="24">
        <f>VLOOKUP(F193,Παράμετροι!$D$4:$E$16,2,1)</f>
        <v>0</v>
      </c>
      <c r="T193" s="24">
        <f>VLOOKUP(G193,Παράμετροι!$G$4:$H$7,2,1)</f>
        <v>0</v>
      </c>
      <c r="U193" s="24">
        <f>VLOOKUP(H193,Παράμετροι!$G$4:$H$7,2,1)</f>
        <v>0</v>
      </c>
      <c r="V193" s="24">
        <f>VLOOKUP(I193,Παράμετροι!$J$4:$K$7,2,1)</f>
        <v>0</v>
      </c>
      <c r="W193" s="24">
        <f>VLOOKUP(J193,Παράμετροι!$M$4:$N$17,2,1)</f>
        <v>0</v>
      </c>
      <c r="X193" s="24">
        <f>VLOOKUP(K193,Παράμετροι!$M$4:$N$17,2,1)</f>
        <v>0</v>
      </c>
      <c r="Y193" s="24">
        <f t="shared" si="21"/>
        <v>0</v>
      </c>
      <c r="Z193" s="24">
        <f>VLOOKUP(M193,Παράμετροι!$S$4:$T$124,2,1)</f>
        <v>0</v>
      </c>
      <c r="AA193" s="24">
        <f>VLOOKUP(N193,Παράμετροι!$V$4:$W$124,2,1)</f>
        <v>0</v>
      </c>
      <c r="AB193" s="24">
        <f t="shared" si="22"/>
        <v>0</v>
      </c>
      <c r="AC193" s="24">
        <f t="shared" si="23"/>
        <v>0</v>
      </c>
      <c r="AD193" s="1">
        <f t="shared" si="20"/>
        <v>0</v>
      </c>
      <c r="AE193" s="1"/>
    </row>
    <row r="194" spans="1:31">
      <c r="A194" s="1"/>
      <c r="B194" s="15"/>
      <c r="C194" s="25"/>
      <c r="D194" s="1"/>
      <c r="E194" s="1"/>
      <c r="F194" s="1"/>
      <c r="G194" s="1"/>
      <c r="H194" s="1"/>
      <c r="I194" s="1"/>
      <c r="J194" s="1"/>
      <c r="K194" s="1"/>
      <c r="L194" s="29"/>
      <c r="M194" s="1"/>
      <c r="N194" s="1"/>
      <c r="O194" s="1"/>
      <c r="P194" s="1"/>
      <c r="Q194" s="24">
        <f>VLOOKUP(D194,Παράμετροι!$A$4:$B$10,2)</f>
        <v>0</v>
      </c>
      <c r="R194" s="24">
        <f>VLOOKUP(E194,Παράμετροι!$D$4:$E$16,2)</f>
        <v>0</v>
      </c>
      <c r="S194" s="24">
        <f>VLOOKUP(F194,Παράμετροι!$D$4:$E$16,2,1)</f>
        <v>0</v>
      </c>
      <c r="T194" s="24">
        <f>VLOOKUP(G194,Παράμετροι!$G$4:$H$7,2,1)</f>
        <v>0</v>
      </c>
      <c r="U194" s="24">
        <f>VLOOKUP(H194,Παράμετροι!$G$4:$H$7,2,1)</f>
        <v>0</v>
      </c>
      <c r="V194" s="24">
        <f>VLOOKUP(I194,Παράμετροι!$J$4:$K$7,2,1)</f>
        <v>0</v>
      </c>
      <c r="W194" s="24">
        <f>VLOOKUP(J194,Παράμετροι!$M$4:$N$17,2,1)</f>
        <v>0</v>
      </c>
      <c r="X194" s="24">
        <f>VLOOKUP(K194,Παράμετροι!$M$4:$N$17,2,1)</f>
        <v>0</v>
      </c>
      <c r="Y194" s="24">
        <f t="shared" si="21"/>
        <v>0</v>
      </c>
      <c r="Z194" s="24">
        <f>VLOOKUP(M194,Παράμετροι!$S$4:$T$124,2,1)</f>
        <v>0</v>
      </c>
      <c r="AA194" s="24">
        <f>VLOOKUP(N194,Παράμετροι!$V$4:$W$124,2,1)</f>
        <v>0</v>
      </c>
      <c r="AB194" s="24">
        <f t="shared" si="22"/>
        <v>0</v>
      </c>
      <c r="AC194" s="24">
        <f t="shared" si="23"/>
        <v>0</v>
      </c>
      <c r="AD194" s="1">
        <f t="shared" si="20"/>
        <v>0</v>
      </c>
      <c r="AE194" s="1"/>
    </row>
    <row r="195" spans="1:31">
      <c r="A195" s="1"/>
      <c r="B195" s="15"/>
      <c r="C195" s="25"/>
      <c r="D195" s="1"/>
      <c r="E195" s="1"/>
      <c r="F195" s="1"/>
      <c r="G195" s="1"/>
      <c r="H195" s="1"/>
      <c r="I195" s="1"/>
      <c r="J195" s="1"/>
      <c r="K195" s="1"/>
      <c r="L195" s="29"/>
      <c r="M195" s="1"/>
      <c r="N195" s="1"/>
      <c r="O195" s="1"/>
      <c r="P195" s="1"/>
      <c r="Q195" s="24">
        <f>VLOOKUP(D195,Παράμετροι!$A$4:$B$10,2)</f>
        <v>0</v>
      </c>
      <c r="R195" s="24">
        <f>VLOOKUP(E195,Παράμετροι!$D$4:$E$16,2)</f>
        <v>0</v>
      </c>
      <c r="S195" s="24">
        <f>VLOOKUP(F195,Παράμετροι!$D$4:$E$16,2,1)</f>
        <v>0</v>
      </c>
      <c r="T195" s="24">
        <f>VLOOKUP(G195,Παράμετροι!$G$4:$H$7,2,1)</f>
        <v>0</v>
      </c>
      <c r="U195" s="24">
        <f>VLOOKUP(H195,Παράμετροι!$G$4:$H$7,2,1)</f>
        <v>0</v>
      </c>
      <c r="V195" s="24">
        <f>VLOOKUP(I195,Παράμετροι!$J$4:$K$7,2,1)</f>
        <v>0</v>
      </c>
      <c r="W195" s="24">
        <f>VLOOKUP(J195,Παράμετροι!$M$4:$N$17,2,1)</f>
        <v>0</v>
      </c>
      <c r="X195" s="24">
        <f>VLOOKUP(K195,Παράμετροι!$M$4:$N$17,2,1)</f>
        <v>0</v>
      </c>
      <c r="Y195" s="24">
        <f t="shared" si="21"/>
        <v>0</v>
      </c>
      <c r="Z195" s="24">
        <f>VLOOKUP(M195,Παράμετροι!$S$4:$T$124,2,1)</f>
        <v>0</v>
      </c>
      <c r="AA195" s="24">
        <f>VLOOKUP(N195,Παράμετροι!$V$4:$W$124,2,1)</f>
        <v>0</v>
      </c>
      <c r="AB195" s="24">
        <f t="shared" si="22"/>
        <v>0</v>
      </c>
      <c r="AC195" s="24">
        <f t="shared" si="23"/>
        <v>0</v>
      </c>
      <c r="AD195" s="1">
        <f t="shared" si="20"/>
        <v>0</v>
      </c>
      <c r="AE195" s="1"/>
    </row>
    <row r="196" spans="1:31">
      <c r="A196" s="1"/>
      <c r="B196" s="15"/>
      <c r="C196" s="25"/>
      <c r="D196" s="1"/>
      <c r="E196" s="1"/>
      <c r="F196" s="1"/>
      <c r="G196" s="1"/>
      <c r="H196" s="1"/>
      <c r="I196" s="1"/>
      <c r="J196" s="1"/>
      <c r="K196" s="1"/>
      <c r="L196" s="29"/>
      <c r="M196" s="1"/>
      <c r="N196" s="1"/>
      <c r="O196" s="1"/>
      <c r="P196" s="1"/>
      <c r="Q196" s="24">
        <f>VLOOKUP(D196,Παράμετροι!$A$4:$B$10,2)</f>
        <v>0</v>
      </c>
      <c r="R196" s="24">
        <f>VLOOKUP(E196,Παράμετροι!$D$4:$E$16,2)</f>
        <v>0</v>
      </c>
      <c r="S196" s="24">
        <f>VLOOKUP(F196,Παράμετροι!$D$4:$E$16,2,1)</f>
        <v>0</v>
      </c>
      <c r="T196" s="24">
        <f>VLOOKUP(G196,Παράμετροι!$G$4:$H$7,2,1)</f>
        <v>0</v>
      </c>
      <c r="U196" s="24">
        <f>VLOOKUP(H196,Παράμετροι!$G$4:$H$7,2,1)</f>
        <v>0</v>
      </c>
      <c r="V196" s="24">
        <f>VLOOKUP(I196,Παράμετροι!$J$4:$K$7,2,1)</f>
        <v>0</v>
      </c>
      <c r="W196" s="24">
        <f>VLOOKUP(J196,Παράμετροι!$M$4:$N$17,2,1)</f>
        <v>0</v>
      </c>
      <c r="X196" s="24">
        <f>VLOOKUP(K196,Παράμετροι!$M$4:$N$17,2,1)</f>
        <v>0</v>
      </c>
      <c r="Y196" s="24">
        <f t="shared" si="21"/>
        <v>0</v>
      </c>
      <c r="Z196" s="24">
        <f>VLOOKUP(M196,Παράμετροι!$S$4:$T$124,2,1)</f>
        <v>0</v>
      </c>
      <c r="AA196" s="24">
        <f>VLOOKUP(N196,Παράμετροι!$V$4:$W$124,2,1)</f>
        <v>0</v>
      </c>
      <c r="AB196" s="24">
        <f t="shared" si="22"/>
        <v>0</v>
      </c>
      <c r="AC196" s="24">
        <f t="shared" si="23"/>
        <v>0</v>
      </c>
      <c r="AD196" s="1">
        <f t="shared" si="20"/>
        <v>0</v>
      </c>
      <c r="AE196" s="1"/>
    </row>
    <row r="197" spans="1:31">
      <c r="A197" s="1"/>
      <c r="B197" s="15"/>
      <c r="C197" s="25"/>
      <c r="D197" s="1"/>
      <c r="E197" s="1"/>
      <c r="F197" s="1"/>
      <c r="G197" s="1"/>
      <c r="H197" s="1"/>
      <c r="I197" s="1"/>
      <c r="J197" s="1"/>
      <c r="K197" s="1"/>
      <c r="L197" s="29"/>
      <c r="M197" s="1"/>
      <c r="N197" s="1"/>
      <c r="O197" s="1"/>
      <c r="P197" s="1"/>
      <c r="Q197" s="24">
        <f>VLOOKUP(D197,Παράμετροι!$A$4:$B$10,2)</f>
        <v>0</v>
      </c>
      <c r="R197" s="24">
        <f>VLOOKUP(E197,Παράμετροι!$D$4:$E$16,2)</f>
        <v>0</v>
      </c>
      <c r="S197" s="24">
        <f>VLOOKUP(F197,Παράμετροι!$D$4:$E$16,2,1)</f>
        <v>0</v>
      </c>
      <c r="T197" s="24">
        <f>VLOOKUP(G197,Παράμετροι!$G$4:$H$7,2,1)</f>
        <v>0</v>
      </c>
      <c r="U197" s="24">
        <f>VLOOKUP(H197,Παράμετροι!$G$4:$H$7,2,1)</f>
        <v>0</v>
      </c>
      <c r="V197" s="24">
        <f>VLOOKUP(I197,Παράμετροι!$J$4:$K$7,2,1)</f>
        <v>0</v>
      </c>
      <c r="W197" s="24">
        <f>VLOOKUP(J197,Παράμετροι!$M$4:$N$17,2,1)</f>
        <v>0</v>
      </c>
      <c r="X197" s="24">
        <f>VLOOKUP(K197,Παράμετροι!$M$4:$N$17,2,1)</f>
        <v>0</v>
      </c>
      <c r="Y197" s="24">
        <f t="shared" si="21"/>
        <v>0</v>
      </c>
      <c r="Z197" s="24">
        <f>VLOOKUP(M197,Παράμετροι!$S$4:$T$124,2,1)</f>
        <v>0</v>
      </c>
      <c r="AA197" s="24">
        <f>VLOOKUP(N197,Παράμετροι!$V$4:$W$124,2,1)</f>
        <v>0</v>
      </c>
      <c r="AB197" s="24">
        <f t="shared" si="22"/>
        <v>0</v>
      </c>
      <c r="AC197" s="24">
        <f t="shared" si="23"/>
        <v>0</v>
      </c>
      <c r="AD197" s="1">
        <f t="shared" si="20"/>
        <v>0</v>
      </c>
      <c r="AE197" s="1"/>
    </row>
    <row r="198" spans="1:31">
      <c r="A198" s="1"/>
      <c r="B198" s="15"/>
      <c r="C198" s="25"/>
      <c r="D198" s="1"/>
      <c r="E198" s="1"/>
      <c r="F198" s="1"/>
      <c r="G198" s="1"/>
      <c r="H198" s="1"/>
      <c r="I198" s="1"/>
      <c r="J198" s="1"/>
      <c r="K198" s="1"/>
      <c r="L198" s="29"/>
      <c r="M198" s="1"/>
      <c r="N198" s="1"/>
      <c r="O198" s="1"/>
      <c r="P198" s="1"/>
      <c r="Q198" s="24">
        <f>VLOOKUP(D198,Παράμετροι!$A$4:$B$10,2)</f>
        <v>0</v>
      </c>
      <c r="R198" s="24">
        <f>VLOOKUP(E198,Παράμετροι!$D$4:$E$16,2)</f>
        <v>0</v>
      </c>
      <c r="S198" s="24">
        <f>VLOOKUP(F198,Παράμετροι!$D$4:$E$16,2,1)</f>
        <v>0</v>
      </c>
      <c r="T198" s="24">
        <f>VLOOKUP(G198,Παράμετροι!$G$4:$H$7,2,1)</f>
        <v>0</v>
      </c>
      <c r="U198" s="24">
        <f>VLOOKUP(H198,Παράμετροι!$G$4:$H$7,2,1)</f>
        <v>0</v>
      </c>
      <c r="V198" s="24">
        <f>VLOOKUP(I198,Παράμετροι!$J$4:$K$7,2,1)</f>
        <v>0</v>
      </c>
      <c r="W198" s="24">
        <f>VLOOKUP(J198,Παράμετροι!$M$4:$N$17,2,1)</f>
        <v>0</v>
      </c>
      <c r="X198" s="24">
        <f>VLOOKUP(K198,Παράμετροι!$M$4:$N$17,2,1)</f>
        <v>0</v>
      </c>
      <c r="Y198" s="24">
        <f t="shared" si="21"/>
        <v>0</v>
      </c>
      <c r="Z198" s="24">
        <f>VLOOKUP(M198,Παράμετροι!$S$4:$T$124,2,1)</f>
        <v>0</v>
      </c>
      <c r="AA198" s="24">
        <f>VLOOKUP(N198,Παράμετροι!$V$4:$W$124,2,1)</f>
        <v>0</v>
      </c>
      <c r="AB198" s="24">
        <f t="shared" si="22"/>
        <v>0</v>
      </c>
      <c r="AC198" s="24">
        <f t="shared" si="23"/>
        <v>0</v>
      </c>
      <c r="AD198" s="1">
        <f t="shared" si="20"/>
        <v>0</v>
      </c>
      <c r="AE198" s="1"/>
    </row>
    <row r="199" spans="1:31">
      <c r="A199" s="1"/>
      <c r="B199" s="15"/>
      <c r="C199" s="25"/>
      <c r="D199" s="1"/>
      <c r="E199" s="1"/>
      <c r="F199" s="1"/>
      <c r="G199" s="1"/>
      <c r="H199" s="1"/>
      <c r="I199" s="1"/>
      <c r="J199" s="1"/>
      <c r="K199" s="1"/>
      <c r="L199" s="29"/>
      <c r="M199" s="1"/>
      <c r="N199" s="1"/>
      <c r="O199" s="1"/>
      <c r="P199" s="1"/>
      <c r="Q199" s="24">
        <f>VLOOKUP(D199,Παράμετροι!$A$4:$B$10,2)</f>
        <v>0</v>
      </c>
      <c r="R199" s="24">
        <f>VLOOKUP(E199,Παράμετροι!$D$4:$E$16,2)</f>
        <v>0</v>
      </c>
      <c r="S199" s="24">
        <f>VLOOKUP(F199,Παράμετροι!$D$4:$E$16,2,1)</f>
        <v>0</v>
      </c>
      <c r="T199" s="24">
        <f>VLOOKUP(G199,Παράμετροι!$G$4:$H$7,2,1)</f>
        <v>0</v>
      </c>
      <c r="U199" s="24">
        <f>VLOOKUP(H199,Παράμετροι!$G$4:$H$7,2,1)</f>
        <v>0</v>
      </c>
      <c r="V199" s="24">
        <f>VLOOKUP(I199,Παράμετροι!$J$4:$K$7,2,1)</f>
        <v>0</v>
      </c>
      <c r="W199" s="24">
        <f>VLOOKUP(J199,Παράμετροι!$M$4:$N$17,2,1)</f>
        <v>0</v>
      </c>
      <c r="X199" s="24">
        <f>VLOOKUP(K199,Παράμετροι!$M$4:$N$17,2,1)</f>
        <v>0</v>
      </c>
      <c r="Y199" s="24">
        <f t="shared" si="21"/>
        <v>0</v>
      </c>
      <c r="Z199" s="24">
        <f>VLOOKUP(M199,Παράμετροι!$S$4:$T$124,2,1)</f>
        <v>0</v>
      </c>
      <c r="AA199" s="24">
        <f>VLOOKUP(N199,Παράμετροι!$V$4:$W$124,2,1)</f>
        <v>0</v>
      </c>
      <c r="AB199" s="24">
        <f t="shared" si="22"/>
        <v>0</v>
      </c>
      <c r="AC199" s="24">
        <f t="shared" si="23"/>
        <v>0</v>
      </c>
      <c r="AD199" s="1">
        <f t="shared" si="20"/>
        <v>0</v>
      </c>
      <c r="AE199" s="1"/>
    </row>
    <row r="200" spans="1:31">
      <c r="A200" s="1"/>
      <c r="B200" s="15"/>
      <c r="C200" s="25"/>
      <c r="D200" s="1"/>
      <c r="E200" s="1"/>
      <c r="F200" s="1"/>
      <c r="G200" s="1"/>
      <c r="H200" s="1"/>
      <c r="I200" s="1"/>
      <c r="J200" s="1"/>
      <c r="K200" s="1"/>
      <c r="L200" s="29"/>
      <c r="M200" s="1"/>
      <c r="N200" s="1"/>
      <c r="O200" s="1"/>
      <c r="P200" s="1"/>
      <c r="Q200" s="24">
        <f>VLOOKUP(D200,Παράμετροι!$A$4:$B$10,2)</f>
        <v>0</v>
      </c>
      <c r="R200" s="24">
        <f>VLOOKUP(E200,Παράμετροι!$D$4:$E$16,2)</f>
        <v>0</v>
      </c>
      <c r="S200" s="24">
        <f>VLOOKUP(F200,Παράμετροι!$D$4:$E$16,2,1)</f>
        <v>0</v>
      </c>
      <c r="T200" s="24">
        <f>VLOOKUP(G200,Παράμετροι!$G$4:$H$7,2,1)</f>
        <v>0</v>
      </c>
      <c r="U200" s="24">
        <f>VLOOKUP(H200,Παράμετροι!$G$4:$H$7,2,1)</f>
        <v>0</v>
      </c>
      <c r="V200" s="24">
        <f>VLOOKUP(I200,Παράμετροι!$J$4:$K$7,2,1)</f>
        <v>0</v>
      </c>
      <c r="W200" s="24">
        <f>VLOOKUP(J200,Παράμετροι!$M$4:$N$17,2,1)</f>
        <v>0</v>
      </c>
      <c r="X200" s="24">
        <f>VLOOKUP(K200,Παράμετροι!$M$4:$N$17,2,1)</f>
        <v>0</v>
      </c>
      <c r="Y200" s="24">
        <f t="shared" si="21"/>
        <v>0</v>
      </c>
      <c r="Z200" s="24">
        <f>VLOOKUP(M200,Παράμετροι!$S$4:$T$124,2,1)</f>
        <v>0</v>
      </c>
      <c r="AA200" s="24">
        <f>VLOOKUP(N200,Παράμετροι!$V$4:$W$124,2,1)</f>
        <v>0</v>
      </c>
      <c r="AB200" s="24">
        <f t="shared" si="22"/>
        <v>0</v>
      </c>
      <c r="AC200" s="24">
        <f t="shared" si="23"/>
        <v>0</v>
      </c>
      <c r="AD200" s="1">
        <f t="shared" si="20"/>
        <v>0</v>
      </c>
      <c r="AE200" s="1"/>
    </row>
    <row r="201" spans="1:31">
      <c r="A201" s="1"/>
      <c r="B201" s="15"/>
      <c r="C201" s="25"/>
      <c r="D201" s="1"/>
      <c r="E201" s="1"/>
      <c r="F201" s="1"/>
      <c r="G201" s="1"/>
      <c r="H201" s="1"/>
      <c r="I201" s="1"/>
      <c r="J201" s="1"/>
      <c r="K201" s="1"/>
      <c r="L201" s="29"/>
      <c r="M201" s="1"/>
      <c r="N201" s="1"/>
      <c r="O201" s="1"/>
      <c r="P201" s="1"/>
      <c r="Q201" s="24">
        <f>VLOOKUP(D201,Παράμετροι!$A$4:$B$10,2)</f>
        <v>0</v>
      </c>
      <c r="R201" s="24">
        <f>VLOOKUP(E201,Παράμετροι!$D$4:$E$16,2)</f>
        <v>0</v>
      </c>
      <c r="S201" s="24">
        <f>VLOOKUP(F201,Παράμετροι!$D$4:$E$16,2,1)</f>
        <v>0</v>
      </c>
      <c r="T201" s="24">
        <f>VLOOKUP(G201,Παράμετροι!$G$4:$H$7,2,1)</f>
        <v>0</v>
      </c>
      <c r="U201" s="24">
        <f>VLOOKUP(H201,Παράμετροι!$G$4:$H$7,2,1)</f>
        <v>0</v>
      </c>
      <c r="V201" s="24">
        <f>VLOOKUP(I201,Παράμετροι!$J$4:$K$7,2,1)</f>
        <v>0</v>
      </c>
      <c r="W201" s="24">
        <f>VLOOKUP(J201,Παράμετροι!$M$4:$N$17,2,1)</f>
        <v>0</v>
      </c>
      <c r="X201" s="24">
        <f>VLOOKUP(K201,Παράμετροι!$M$4:$N$17,2,1)</f>
        <v>0</v>
      </c>
      <c r="Y201" s="24">
        <f t="shared" si="21"/>
        <v>0</v>
      </c>
      <c r="Z201" s="24">
        <f>VLOOKUP(M201,Παράμετροι!$S$4:$T$124,2,1)</f>
        <v>0</v>
      </c>
      <c r="AA201" s="24">
        <f>VLOOKUP(N201,Παράμετροι!$V$4:$W$124,2,1)</f>
        <v>0</v>
      </c>
      <c r="AB201" s="24">
        <f t="shared" si="22"/>
        <v>0</v>
      </c>
      <c r="AC201" s="24">
        <f t="shared" si="23"/>
        <v>0</v>
      </c>
      <c r="AD201" s="1">
        <f t="shared" si="20"/>
        <v>0</v>
      </c>
      <c r="AE201" s="1"/>
    </row>
    <row r="202" spans="1:31">
      <c r="A202" s="1"/>
      <c r="B202" s="15"/>
      <c r="C202" s="25"/>
      <c r="D202" s="1"/>
      <c r="E202" s="1"/>
      <c r="F202" s="1"/>
      <c r="G202" s="1"/>
      <c r="H202" s="1"/>
      <c r="I202" s="1"/>
      <c r="J202" s="1"/>
      <c r="K202" s="1"/>
      <c r="L202" s="29"/>
      <c r="M202" s="1"/>
      <c r="N202" s="1"/>
      <c r="O202" s="1"/>
      <c r="P202" s="1"/>
      <c r="Q202" s="24">
        <f>VLOOKUP(D202,Παράμετροι!$A$4:$B$10,2)</f>
        <v>0</v>
      </c>
      <c r="R202" s="24">
        <f>VLOOKUP(E202,Παράμετροι!$D$4:$E$16,2)</f>
        <v>0</v>
      </c>
      <c r="S202" s="24">
        <f>VLOOKUP(F202,Παράμετροι!$D$4:$E$16,2,1)</f>
        <v>0</v>
      </c>
      <c r="T202" s="24">
        <f>VLOOKUP(G202,Παράμετροι!$G$4:$H$7,2,1)</f>
        <v>0</v>
      </c>
      <c r="U202" s="24">
        <f>VLOOKUP(H202,Παράμετροι!$G$4:$H$7,2,1)</f>
        <v>0</v>
      </c>
      <c r="V202" s="24">
        <f>VLOOKUP(I202,Παράμετροι!$J$4:$K$7,2,1)</f>
        <v>0</v>
      </c>
      <c r="W202" s="24">
        <f>VLOOKUP(J202,Παράμετροι!$M$4:$N$17,2,1)</f>
        <v>0</v>
      </c>
      <c r="X202" s="24">
        <f>VLOOKUP(K202,Παράμετροι!$M$4:$N$17,2,1)</f>
        <v>0</v>
      </c>
      <c r="Y202" s="24">
        <f t="shared" si="21"/>
        <v>0</v>
      </c>
      <c r="Z202" s="24">
        <f>VLOOKUP(M202,Παράμετροι!$S$4:$T$124,2,1)</f>
        <v>0</v>
      </c>
      <c r="AA202" s="24">
        <f>VLOOKUP(N202,Παράμετροι!$V$4:$W$124,2,1)</f>
        <v>0</v>
      </c>
      <c r="AB202" s="24">
        <f t="shared" si="22"/>
        <v>0</v>
      </c>
      <c r="AC202" s="24">
        <f t="shared" si="23"/>
        <v>0</v>
      </c>
      <c r="AD202" s="1">
        <f t="shared" si="20"/>
        <v>0</v>
      </c>
      <c r="AE202" s="1"/>
    </row>
    <row r="203" spans="1:31">
      <c r="A203" s="1"/>
      <c r="B203" s="15"/>
      <c r="C203" s="25"/>
      <c r="D203" s="1"/>
      <c r="E203" s="1"/>
      <c r="F203" s="1"/>
      <c r="G203" s="1"/>
      <c r="H203" s="1"/>
      <c r="I203" s="1"/>
      <c r="J203" s="1"/>
      <c r="K203" s="1"/>
      <c r="L203" s="29"/>
      <c r="M203" s="1"/>
      <c r="N203" s="1"/>
      <c r="O203" s="1"/>
      <c r="P203" s="1"/>
      <c r="Q203" s="24">
        <f>VLOOKUP(D203,Παράμετροι!$A$4:$B$10,2)</f>
        <v>0</v>
      </c>
      <c r="R203" s="24">
        <f>VLOOKUP(E203,Παράμετροι!$D$4:$E$16,2)</f>
        <v>0</v>
      </c>
      <c r="S203" s="24">
        <f>VLOOKUP(F203,Παράμετροι!$D$4:$E$16,2,1)</f>
        <v>0</v>
      </c>
      <c r="T203" s="24">
        <f>VLOOKUP(G203,Παράμετροι!$G$4:$H$7,2,1)</f>
        <v>0</v>
      </c>
      <c r="U203" s="24">
        <f>VLOOKUP(H203,Παράμετροι!$G$4:$H$7,2,1)</f>
        <v>0</v>
      </c>
      <c r="V203" s="24">
        <f>VLOOKUP(I203,Παράμετροι!$J$4:$K$7,2,1)</f>
        <v>0</v>
      </c>
      <c r="W203" s="24">
        <f>VLOOKUP(J203,Παράμετροι!$M$4:$N$17,2,1)</f>
        <v>0</v>
      </c>
      <c r="X203" s="24">
        <f>VLOOKUP(K203,Παράμετροι!$M$4:$N$17,2,1)</f>
        <v>0</v>
      </c>
      <c r="Y203" s="24">
        <f t="shared" si="21"/>
        <v>0</v>
      </c>
      <c r="Z203" s="24">
        <f>VLOOKUP(M203,Παράμετροι!$S$4:$T$124,2,1)</f>
        <v>0</v>
      </c>
      <c r="AA203" s="24">
        <f>VLOOKUP(N203,Παράμετροι!$V$4:$W$124,2,1)</f>
        <v>0</v>
      </c>
      <c r="AB203" s="24">
        <f t="shared" si="22"/>
        <v>0</v>
      </c>
      <c r="AC203" s="24">
        <f t="shared" si="23"/>
        <v>0</v>
      </c>
      <c r="AD203" s="1">
        <f t="shared" si="20"/>
        <v>0</v>
      </c>
      <c r="AE203" s="1"/>
    </row>
    <row r="204" spans="1:31">
      <c r="A204" s="1"/>
      <c r="B204" s="15"/>
      <c r="C204" s="25"/>
      <c r="D204" s="1"/>
      <c r="E204" s="1"/>
      <c r="F204" s="1"/>
      <c r="G204" s="1"/>
      <c r="H204" s="1"/>
      <c r="I204" s="1"/>
      <c r="J204" s="1"/>
      <c r="K204" s="1"/>
      <c r="L204" s="29"/>
      <c r="M204" s="1"/>
      <c r="N204" s="1"/>
      <c r="O204" s="1"/>
      <c r="P204" s="1"/>
      <c r="Q204" s="24">
        <f>VLOOKUP(D204,Παράμετροι!$A$4:$B$10,2)</f>
        <v>0</v>
      </c>
      <c r="R204" s="24">
        <f>VLOOKUP(E204,Παράμετροι!$D$4:$E$16,2)</f>
        <v>0</v>
      </c>
      <c r="S204" s="24">
        <f>VLOOKUP(F204,Παράμετροι!$D$4:$E$16,2,1)</f>
        <v>0</v>
      </c>
      <c r="T204" s="24">
        <f>VLOOKUP(G204,Παράμετροι!$G$4:$H$7,2,1)</f>
        <v>0</v>
      </c>
      <c r="U204" s="24">
        <f>VLOOKUP(H204,Παράμετροι!$G$4:$H$7,2,1)</f>
        <v>0</v>
      </c>
      <c r="V204" s="24">
        <f>VLOOKUP(I204,Παράμετροι!$J$4:$K$7,2,1)</f>
        <v>0</v>
      </c>
      <c r="W204" s="24">
        <f>VLOOKUP(J204,Παράμετροι!$M$4:$N$17,2,1)</f>
        <v>0</v>
      </c>
      <c r="X204" s="24">
        <f>VLOOKUP(K204,Παράμετροι!$M$4:$N$17,2,1)</f>
        <v>0</v>
      </c>
      <c r="Y204" s="24">
        <f t="shared" si="21"/>
        <v>0</v>
      </c>
      <c r="Z204" s="24">
        <f>VLOOKUP(M204,Παράμετροι!$S$4:$T$124,2,1)</f>
        <v>0</v>
      </c>
      <c r="AA204" s="24">
        <f>VLOOKUP(N204,Παράμετροι!$V$4:$W$124,2,1)</f>
        <v>0</v>
      </c>
      <c r="AB204" s="24">
        <f t="shared" si="22"/>
        <v>0</v>
      </c>
      <c r="AC204" s="24">
        <f t="shared" si="23"/>
        <v>0</v>
      </c>
      <c r="AD204" s="1">
        <f t="shared" si="20"/>
        <v>0</v>
      </c>
      <c r="AE204" s="1"/>
    </row>
    <row r="205" spans="1:31">
      <c r="A205" s="1"/>
      <c r="B205" s="15"/>
      <c r="C205" s="25"/>
      <c r="D205" s="1"/>
      <c r="E205" s="1"/>
      <c r="F205" s="1"/>
      <c r="G205" s="1"/>
      <c r="H205" s="1"/>
      <c r="I205" s="1"/>
      <c r="J205" s="1"/>
      <c r="K205" s="1"/>
      <c r="L205" s="29"/>
      <c r="M205" s="1"/>
      <c r="N205" s="1"/>
      <c r="O205" s="1"/>
      <c r="P205" s="1"/>
      <c r="Q205" s="24">
        <f>VLOOKUP(D205,Παράμετροι!$A$4:$B$10,2)</f>
        <v>0</v>
      </c>
      <c r="R205" s="24">
        <f>VLOOKUP(E205,Παράμετροι!$D$4:$E$16,2)</f>
        <v>0</v>
      </c>
      <c r="S205" s="24">
        <f>VLOOKUP(F205,Παράμετροι!$D$4:$E$16,2,1)</f>
        <v>0</v>
      </c>
      <c r="T205" s="24">
        <f>VLOOKUP(G205,Παράμετροι!$G$4:$H$7,2,1)</f>
        <v>0</v>
      </c>
      <c r="U205" s="24">
        <f>VLOOKUP(H205,Παράμετροι!$G$4:$H$7,2,1)</f>
        <v>0</v>
      </c>
      <c r="V205" s="24">
        <f>VLOOKUP(I205,Παράμετροι!$J$4:$K$7,2,1)</f>
        <v>0</v>
      </c>
      <c r="W205" s="24">
        <f>VLOOKUP(J205,Παράμετροι!$M$4:$N$17,2,1)</f>
        <v>0</v>
      </c>
      <c r="X205" s="24">
        <f>VLOOKUP(K205,Παράμετροι!$M$4:$N$17,2,1)</f>
        <v>0</v>
      </c>
      <c r="Y205" s="24">
        <f t="shared" si="21"/>
        <v>0</v>
      </c>
      <c r="Z205" s="24">
        <f>VLOOKUP(M205,Παράμετροι!$S$4:$T$124,2,1)</f>
        <v>0</v>
      </c>
      <c r="AA205" s="24">
        <f>VLOOKUP(N205,Παράμετροι!$V$4:$W$124,2,1)</f>
        <v>0</v>
      </c>
      <c r="AB205" s="24">
        <f t="shared" si="22"/>
        <v>0</v>
      </c>
      <c r="AC205" s="24">
        <f t="shared" si="23"/>
        <v>0</v>
      </c>
      <c r="AD205" s="1">
        <f t="shared" si="20"/>
        <v>0</v>
      </c>
      <c r="AE205" s="1"/>
    </row>
    <row r="206" spans="1:31">
      <c r="A206" s="1"/>
      <c r="B206" s="15"/>
      <c r="C206" s="25"/>
      <c r="D206" s="1"/>
      <c r="E206" s="1"/>
      <c r="F206" s="1"/>
      <c r="G206" s="1"/>
      <c r="H206" s="1"/>
      <c r="I206" s="1"/>
      <c r="J206" s="1"/>
      <c r="K206" s="1"/>
      <c r="L206" s="29"/>
      <c r="M206" s="1"/>
      <c r="N206" s="1"/>
      <c r="O206" s="1"/>
      <c r="P206" s="1"/>
      <c r="Q206" s="24">
        <f>VLOOKUP(D206,Παράμετροι!$A$4:$B$10,2)</f>
        <v>0</v>
      </c>
      <c r="R206" s="24">
        <f>VLOOKUP(E206,Παράμετροι!$D$4:$E$16,2)</f>
        <v>0</v>
      </c>
      <c r="S206" s="24">
        <f>VLOOKUP(F206,Παράμετροι!$D$4:$E$16,2,1)</f>
        <v>0</v>
      </c>
      <c r="T206" s="24">
        <f>VLOOKUP(G206,Παράμετροι!$G$4:$H$7,2,1)</f>
        <v>0</v>
      </c>
      <c r="U206" s="24">
        <f>VLOOKUP(H206,Παράμετροι!$G$4:$H$7,2,1)</f>
        <v>0</v>
      </c>
      <c r="V206" s="24">
        <f>VLOOKUP(I206,Παράμετροι!$J$4:$K$7,2,1)</f>
        <v>0</v>
      </c>
      <c r="W206" s="24">
        <f>VLOOKUP(J206,Παράμετροι!$M$4:$N$17,2,1)</f>
        <v>0</v>
      </c>
      <c r="X206" s="24">
        <f>VLOOKUP(K206,Παράμετροι!$M$4:$N$17,2,1)</f>
        <v>0</v>
      </c>
      <c r="Y206" s="24">
        <f t="shared" si="21"/>
        <v>0</v>
      </c>
      <c r="Z206" s="24">
        <f>VLOOKUP(M206,Παράμετροι!$S$4:$T$124,2,1)</f>
        <v>0</v>
      </c>
      <c r="AA206" s="24">
        <f>VLOOKUP(N206,Παράμετροι!$V$4:$W$124,2,1)</f>
        <v>0</v>
      </c>
      <c r="AB206" s="24">
        <f t="shared" si="22"/>
        <v>0</v>
      </c>
      <c r="AC206" s="24">
        <f t="shared" si="23"/>
        <v>0</v>
      </c>
      <c r="AD206" s="1">
        <f t="shared" si="20"/>
        <v>0</v>
      </c>
      <c r="AE206" s="1"/>
    </row>
    <row r="207" spans="1:31">
      <c r="A207" s="1"/>
      <c r="B207" s="15"/>
      <c r="C207" s="25"/>
      <c r="D207" s="1"/>
      <c r="E207" s="1"/>
      <c r="F207" s="1"/>
      <c r="G207" s="1"/>
      <c r="H207" s="1"/>
      <c r="I207" s="1"/>
      <c r="J207" s="1"/>
      <c r="K207" s="1"/>
      <c r="L207" s="29"/>
      <c r="M207" s="1"/>
      <c r="N207" s="1"/>
      <c r="O207" s="1"/>
      <c r="P207" s="1"/>
      <c r="Q207" s="24">
        <f>VLOOKUP(D207,Παράμετροι!$A$4:$B$10,2)</f>
        <v>0</v>
      </c>
      <c r="R207" s="24">
        <f>VLOOKUP(E207,Παράμετροι!$D$4:$E$16,2)</f>
        <v>0</v>
      </c>
      <c r="S207" s="24">
        <f>VLOOKUP(F207,Παράμετροι!$D$4:$E$16,2,1)</f>
        <v>0</v>
      </c>
      <c r="T207" s="24">
        <f>VLOOKUP(G207,Παράμετροι!$G$4:$H$7,2,1)</f>
        <v>0</v>
      </c>
      <c r="U207" s="24">
        <f>VLOOKUP(H207,Παράμετροι!$G$4:$H$7,2,1)</f>
        <v>0</v>
      </c>
      <c r="V207" s="24">
        <f>VLOOKUP(I207,Παράμετροι!$J$4:$K$7,2,1)</f>
        <v>0</v>
      </c>
      <c r="W207" s="24">
        <f>VLOOKUP(J207,Παράμετροι!$M$4:$N$17,2,1)</f>
        <v>0</v>
      </c>
      <c r="X207" s="24">
        <f>VLOOKUP(K207,Παράμετροι!$M$4:$N$17,2,1)</f>
        <v>0</v>
      </c>
      <c r="Y207" s="24">
        <f t="shared" si="21"/>
        <v>0</v>
      </c>
      <c r="Z207" s="24">
        <f>VLOOKUP(M207,Παράμετροι!$S$4:$T$124,2,1)</f>
        <v>0</v>
      </c>
      <c r="AA207" s="24">
        <f>VLOOKUP(N207,Παράμετροι!$V$4:$W$124,2,1)</f>
        <v>0</v>
      </c>
      <c r="AB207" s="24">
        <f t="shared" si="22"/>
        <v>0</v>
      </c>
      <c r="AC207" s="24">
        <f t="shared" si="23"/>
        <v>0</v>
      </c>
      <c r="AD207" s="1">
        <f t="shared" si="20"/>
        <v>0</v>
      </c>
      <c r="AE207" s="1"/>
    </row>
    <row r="208" spans="1:31">
      <c r="A208" s="1"/>
      <c r="B208" s="15"/>
      <c r="C208" s="25"/>
      <c r="D208" s="1"/>
      <c r="E208" s="1"/>
      <c r="F208" s="1"/>
      <c r="G208" s="1"/>
      <c r="H208" s="1"/>
      <c r="I208" s="1"/>
      <c r="J208" s="1"/>
      <c r="K208" s="1"/>
      <c r="L208" s="29"/>
      <c r="M208" s="1"/>
      <c r="N208" s="1"/>
      <c r="O208" s="1"/>
      <c r="P208" s="1"/>
      <c r="Q208" s="24">
        <f>VLOOKUP(D208,Παράμετροι!$A$4:$B$10,2)</f>
        <v>0</v>
      </c>
      <c r="R208" s="24">
        <f>VLOOKUP(E208,Παράμετροι!$D$4:$E$16,2)</f>
        <v>0</v>
      </c>
      <c r="S208" s="24">
        <f>VLOOKUP(F208,Παράμετροι!$D$4:$E$16,2,1)</f>
        <v>0</v>
      </c>
      <c r="T208" s="24">
        <f>VLOOKUP(G208,Παράμετροι!$G$4:$H$7,2,1)</f>
        <v>0</v>
      </c>
      <c r="U208" s="24">
        <f>VLOOKUP(H208,Παράμετροι!$G$4:$H$7,2,1)</f>
        <v>0</v>
      </c>
      <c r="V208" s="24">
        <f>VLOOKUP(I208,Παράμετροι!$J$4:$K$7,2,1)</f>
        <v>0</v>
      </c>
      <c r="W208" s="24">
        <f>VLOOKUP(J208,Παράμετροι!$M$4:$N$17,2,1)</f>
        <v>0</v>
      </c>
      <c r="X208" s="24">
        <f>VLOOKUP(K208,Παράμετροι!$M$4:$N$17,2,1)</f>
        <v>0</v>
      </c>
      <c r="Y208" s="24">
        <f t="shared" si="21"/>
        <v>0</v>
      </c>
      <c r="Z208" s="24">
        <f>VLOOKUP(M208,Παράμετροι!$S$4:$T$124,2,1)</f>
        <v>0</v>
      </c>
      <c r="AA208" s="24">
        <f>VLOOKUP(N208,Παράμετροι!$V$4:$W$124,2,1)</f>
        <v>0</v>
      </c>
      <c r="AB208" s="24">
        <f t="shared" si="22"/>
        <v>0</v>
      </c>
      <c r="AC208" s="24">
        <f t="shared" si="23"/>
        <v>0</v>
      </c>
      <c r="AD208" s="1">
        <f t="shared" si="20"/>
        <v>0</v>
      </c>
      <c r="AE208" s="1"/>
    </row>
    <row r="209" spans="1:31">
      <c r="A209" s="1"/>
      <c r="B209" s="15"/>
      <c r="C209" s="25"/>
      <c r="D209" s="1"/>
      <c r="E209" s="1"/>
      <c r="F209" s="1"/>
      <c r="G209" s="1"/>
      <c r="H209" s="1"/>
      <c r="I209" s="1"/>
      <c r="J209" s="1"/>
      <c r="K209" s="1"/>
      <c r="L209" s="29"/>
      <c r="M209" s="1"/>
      <c r="N209" s="1"/>
      <c r="O209" s="1"/>
      <c r="P209" s="1"/>
      <c r="Q209" s="24">
        <f>VLOOKUP(D209,Παράμετροι!$A$4:$B$10,2)</f>
        <v>0</v>
      </c>
      <c r="R209" s="24">
        <f>VLOOKUP(E209,Παράμετροι!$D$4:$E$16,2)</f>
        <v>0</v>
      </c>
      <c r="S209" s="24">
        <f>VLOOKUP(F209,Παράμετροι!$D$4:$E$16,2,1)</f>
        <v>0</v>
      </c>
      <c r="T209" s="24">
        <f>VLOOKUP(G209,Παράμετροι!$G$4:$H$7,2,1)</f>
        <v>0</v>
      </c>
      <c r="U209" s="24">
        <f>VLOOKUP(H209,Παράμετροι!$G$4:$H$7,2,1)</f>
        <v>0</v>
      </c>
      <c r="V209" s="24">
        <f>VLOOKUP(I209,Παράμετροι!$J$4:$K$7,2,1)</f>
        <v>0</v>
      </c>
      <c r="W209" s="24">
        <f>VLOOKUP(J209,Παράμετροι!$M$4:$N$17,2,1)</f>
        <v>0</v>
      </c>
      <c r="X209" s="24">
        <f>VLOOKUP(K209,Παράμετροι!$M$4:$N$17,2,1)</f>
        <v>0</v>
      </c>
      <c r="Y209" s="24">
        <f t="shared" si="21"/>
        <v>0</v>
      </c>
      <c r="Z209" s="24">
        <f>VLOOKUP(M209,Παράμετροι!$S$4:$T$124,2,1)</f>
        <v>0</v>
      </c>
      <c r="AA209" s="24">
        <f>VLOOKUP(N209,Παράμετροι!$V$4:$W$124,2,1)</f>
        <v>0</v>
      </c>
      <c r="AB209" s="24">
        <f t="shared" si="22"/>
        <v>0</v>
      </c>
      <c r="AC209" s="24">
        <f t="shared" si="23"/>
        <v>0</v>
      </c>
      <c r="AD209" s="1">
        <f t="shared" si="20"/>
        <v>0</v>
      </c>
      <c r="AE209" s="1"/>
    </row>
    <row r="210" spans="1:31">
      <c r="A210" s="1"/>
      <c r="B210" s="15"/>
      <c r="C210" s="25"/>
      <c r="D210" s="1"/>
      <c r="E210" s="1"/>
      <c r="F210" s="1"/>
      <c r="G210" s="1"/>
      <c r="H210" s="1"/>
      <c r="I210" s="1"/>
      <c r="J210" s="1"/>
      <c r="K210" s="1"/>
      <c r="L210" s="29"/>
      <c r="M210" s="1"/>
      <c r="N210" s="1"/>
      <c r="O210" s="1"/>
      <c r="P210" s="1"/>
      <c r="Q210" s="24">
        <f>VLOOKUP(D210,Παράμετροι!$A$4:$B$10,2)</f>
        <v>0</v>
      </c>
      <c r="R210" s="24">
        <f>VLOOKUP(E210,Παράμετροι!$D$4:$E$16,2)</f>
        <v>0</v>
      </c>
      <c r="S210" s="24">
        <f>VLOOKUP(F210,Παράμετροι!$D$4:$E$16,2,1)</f>
        <v>0</v>
      </c>
      <c r="T210" s="24">
        <f>VLOOKUP(G210,Παράμετροι!$G$4:$H$7,2,1)</f>
        <v>0</v>
      </c>
      <c r="U210" s="24">
        <f>VLOOKUP(H210,Παράμετροι!$G$4:$H$7,2,1)</f>
        <v>0</v>
      </c>
      <c r="V210" s="24">
        <f>VLOOKUP(I210,Παράμετροι!$J$4:$K$7,2,1)</f>
        <v>0</v>
      </c>
      <c r="W210" s="24">
        <f>VLOOKUP(J210,Παράμετροι!$M$4:$N$17,2,1)</f>
        <v>0</v>
      </c>
      <c r="X210" s="24">
        <f>VLOOKUP(K210,Παράμετροι!$M$4:$N$17,2,1)</f>
        <v>0</v>
      </c>
      <c r="Y210" s="24">
        <f t="shared" si="21"/>
        <v>0</v>
      </c>
      <c r="Z210" s="24">
        <f>VLOOKUP(M210,Παράμετροι!$S$4:$T$124,2,1)</f>
        <v>0</v>
      </c>
      <c r="AA210" s="24">
        <f>VLOOKUP(N210,Παράμετροι!$V$4:$W$124,2,1)</f>
        <v>0</v>
      </c>
      <c r="AB210" s="24">
        <f t="shared" si="22"/>
        <v>0</v>
      </c>
      <c r="AC210" s="24">
        <f t="shared" si="23"/>
        <v>0</v>
      </c>
      <c r="AD210" s="1">
        <f t="shared" si="20"/>
        <v>0</v>
      </c>
      <c r="AE210" s="1"/>
    </row>
    <row r="211" spans="1:31">
      <c r="A211" s="1"/>
      <c r="B211" s="15"/>
      <c r="C211" s="25"/>
      <c r="D211" s="1"/>
      <c r="E211" s="1"/>
      <c r="F211" s="1"/>
      <c r="G211" s="1"/>
      <c r="H211" s="1"/>
      <c r="I211" s="1"/>
      <c r="J211" s="1"/>
      <c r="K211" s="1"/>
      <c r="L211" s="29"/>
      <c r="M211" s="1"/>
      <c r="N211" s="1"/>
      <c r="O211" s="1"/>
      <c r="P211" s="1"/>
      <c r="Q211" s="24">
        <f>VLOOKUP(D211,Παράμετροι!$A$4:$B$10,2)</f>
        <v>0</v>
      </c>
      <c r="R211" s="24">
        <f>VLOOKUP(E211,Παράμετροι!$D$4:$E$16,2)</f>
        <v>0</v>
      </c>
      <c r="S211" s="24">
        <f>VLOOKUP(F211,Παράμετροι!$D$4:$E$16,2,1)</f>
        <v>0</v>
      </c>
      <c r="T211" s="24">
        <f>VLOOKUP(G211,Παράμετροι!$G$4:$H$7,2,1)</f>
        <v>0</v>
      </c>
      <c r="U211" s="24">
        <f>VLOOKUP(H211,Παράμετροι!$G$4:$H$7,2,1)</f>
        <v>0</v>
      </c>
      <c r="V211" s="24">
        <f>VLOOKUP(I211,Παράμετροι!$J$4:$K$7,2,1)</f>
        <v>0</v>
      </c>
      <c r="W211" s="24">
        <f>VLOOKUP(J211,Παράμετροι!$M$4:$N$17,2,1)</f>
        <v>0</v>
      </c>
      <c r="X211" s="24">
        <f>VLOOKUP(K211,Παράμετροι!$M$4:$N$17,2,1)</f>
        <v>0</v>
      </c>
      <c r="Y211" s="24">
        <f t="shared" si="21"/>
        <v>0</v>
      </c>
      <c r="Z211" s="24">
        <f>VLOOKUP(M211,Παράμετροι!$S$4:$T$124,2,1)</f>
        <v>0</v>
      </c>
      <c r="AA211" s="24">
        <f>VLOOKUP(N211,Παράμετροι!$V$4:$W$124,2,1)</f>
        <v>0</v>
      </c>
      <c r="AB211" s="24">
        <f t="shared" si="22"/>
        <v>0</v>
      </c>
      <c r="AC211" s="24">
        <f t="shared" si="23"/>
        <v>0</v>
      </c>
      <c r="AD211" s="1">
        <f t="shared" si="20"/>
        <v>0</v>
      </c>
      <c r="AE211" s="1"/>
    </row>
    <row r="212" spans="1:31">
      <c r="A212" s="1"/>
      <c r="B212" s="15"/>
      <c r="C212" s="25"/>
      <c r="D212" s="1"/>
      <c r="E212" s="1"/>
      <c r="F212" s="1"/>
      <c r="G212" s="1"/>
      <c r="H212" s="1"/>
      <c r="I212" s="1"/>
      <c r="J212" s="1"/>
      <c r="K212" s="1"/>
      <c r="L212" s="29"/>
      <c r="M212" s="1"/>
      <c r="N212" s="1"/>
      <c r="O212" s="1"/>
      <c r="P212" s="1"/>
      <c r="Q212" s="24">
        <f>VLOOKUP(D212,Παράμετροι!$A$4:$B$10,2)</f>
        <v>0</v>
      </c>
      <c r="R212" s="24">
        <f>VLOOKUP(E212,Παράμετροι!$D$4:$E$16,2)</f>
        <v>0</v>
      </c>
      <c r="S212" s="24">
        <f>VLOOKUP(F212,Παράμετροι!$D$4:$E$16,2,1)</f>
        <v>0</v>
      </c>
      <c r="T212" s="24">
        <f>VLOOKUP(G212,Παράμετροι!$G$4:$H$7,2,1)</f>
        <v>0</v>
      </c>
      <c r="U212" s="24">
        <f>VLOOKUP(H212,Παράμετροι!$G$4:$H$7,2,1)</f>
        <v>0</v>
      </c>
      <c r="V212" s="24">
        <f>VLOOKUP(I212,Παράμετροι!$J$4:$K$7,2,1)</f>
        <v>0</v>
      </c>
      <c r="W212" s="24">
        <f>VLOOKUP(J212,Παράμετροι!$M$4:$N$17,2,1)</f>
        <v>0</v>
      </c>
      <c r="X212" s="24">
        <f>VLOOKUP(K212,Παράμετροι!$M$4:$N$17,2,1)</f>
        <v>0</v>
      </c>
      <c r="Y212" s="24">
        <f t="shared" si="21"/>
        <v>0</v>
      </c>
      <c r="Z212" s="24">
        <f>VLOOKUP(M212,Παράμετροι!$S$4:$T$124,2,1)</f>
        <v>0</v>
      </c>
      <c r="AA212" s="24">
        <f>VLOOKUP(N212,Παράμετροι!$V$4:$W$124,2,1)</f>
        <v>0</v>
      </c>
      <c r="AB212" s="24">
        <f t="shared" si="22"/>
        <v>0</v>
      </c>
      <c r="AC212" s="24">
        <f t="shared" si="23"/>
        <v>0</v>
      </c>
      <c r="AD212" s="1">
        <f t="shared" si="20"/>
        <v>0</v>
      </c>
      <c r="AE212" s="1"/>
    </row>
    <row r="213" spans="1:31">
      <c r="A213" s="1"/>
      <c r="B213" s="15"/>
      <c r="C213" s="25"/>
      <c r="D213" s="1"/>
      <c r="E213" s="1"/>
      <c r="F213" s="1"/>
      <c r="G213" s="1"/>
      <c r="H213" s="1"/>
      <c r="I213" s="1"/>
      <c r="J213" s="1"/>
      <c r="K213" s="1"/>
      <c r="L213" s="29"/>
      <c r="M213" s="1"/>
      <c r="N213" s="1"/>
      <c r="O213" s="1"/>
      <c r="P213" s="1"/>
      <c r="Q213" s="24">
        <f>VLOOKUP(D213,Παράμετροι!$A$4:$B$10,2)</f>
        <v>0</v>
      </c>
      <c r="R213" s="24">
        <f>VLOOKUP(E213,Παράμετροι!$D$4:$E$16,2)</f>
        <v>0</v>
      </c>
      <c r="S213" s="24">
        <f>VLOOKUP(F213,Παράμετροι!$D$4:$E$16,2,1)</f>
        <v>0</v>
      </c>
      <c r="T213" s="24">
        <f>VLOOKUP(G213,Παράμετροι!$G$4:$H$7,2,1)</f>
        <v>0</v>
      </c>
      <c r="U213" s="24">
        <f>VLOOKUP(H213,Παράμετροι!$G$4:$H$7,2,1)</f>
        <v>0</v>
      </c>
      <c r="V213" s="24">
        <f>VLOOKUP(I213,Παράμετροι!$J$4:$K$7,2,1)</f>
        <v>0</v>
      </c>
      <c r="W213" s="24">
        <f>VLOOKUP(J213,Παράμετροι!$M$4:$N$17,2,1)</f>
        <v>0</v>
      </c>
      <c r="X213" s="24">
        <f>VLOOKUP(K213,Παράμετροι!$M$4:$N$17,2,1)</f>
        <v>0</v>
      </c>
      <c r="Y213" s="24">
        <f t="shared" si="21"/>
        <v>0</v>
      </c>
      <c r="Z213" s="24">
        <f>VLOOKUP(M213,Παράμετροι!$S$4:$T$124,2,1)</f>
        <v>0</v>
      </c>
      <c r="AA213" s="24">
        <f>VLOOKUP(N213,Παράμετροι!$V$4:$W$124,2,1)</f>
        <v>0</v>
      </c>
      <c r="AB213" s="24">
        <f t="shared" si="22"/>
        <v>0</v>
      </c>
      <c r="AC213" s="24">
        <f t="shared" si="23"/>
        <v>0</v>
      </c>
      <c r="AD213" s="1">
        <f t="shared" si="20"/>
        <v>0</v>
      </c>
      <c r="AE213" s="1"/>
    </row>
    <row r="214" spans="1:31">
      <c r="A214" s="1"/>
      <c r="B214" s="15"/>
      <c r="C214" s="25"/>
      <c r="D214" s="1"/>
      <c r="E214" s="1"/>
      <c r="F214" s="1"/>
      <c r="G214" s="1"/>
      <c r="H214" s="1"/>
      <c r="I214" s="1"/>
      <c r="J214" s="1"/>
      <c r="K214" s="1"/>
      <c r="L214" s="29"/>
      <c r="M214" s="1"/>
      <c r="N214" s="1"/>
      <c r="O214" s="1"/>
      <c r="P214" s="1"/>
      <c r="Q214" s="24">
        <f>VLOOKUP(D214,Παράμετροι!$A$4:$B$10,2)</f>
        <v>0</v>
      </c>
      <c r="R214" s="24">
        <f>VLOOKUP(E214,Παράμετροι!$D$4:$E$16,2)</f>
        <v>0</v>
      </c>
      <c r="S214" s="24">
        <f>VLOOKUP(F214,Παράμετροι!$D$4:$E$16,2,1)</f>
        <v>0</v>
      </c>
      <c r="T214" s="24">
        <f>VLOOKUP(G214,Παράμετροι!$G$4:$H$7,2,1)</f>
        <v>0</v>
      </c>
      <c r="U214" s="24">
        <f>VLOOKUP(H214,Παράμετροι!$G$4:$H$7,2,1)</f>
        <v>0</v>
      </c>
      <c r="V214" s="24">
        <f>VLOOKUP(I214,Παράμετροι!$J$4:$K$7,2,1)</f>
        <v>0</v>
      </c>
      <c r="W214" s="24">
        <f>VLOOKUP(J214,Παράμετροι!$M$4:$N$17,2,1)</f>
        <v>0</v>
      </c>
      <c r="X214" s="24">
        <f>VLOOKUP(K214,Παράμετροι!$M$4:$N$17,2,1)</f>
        <v>0</v>
      </c>
      <c r="Y214" s="24">
        <f t="shared" si="21"/>
        <v>0</v>
      </c>
      <c r="Z214" s="24">
        <f>VLOOKUP(M214,Παράμετροι!$S$4:$T$124,2,1)</f>
        <v>0</v>
      </c>
      <c r="AA214" s="24">
        <f>VLOOKUP(N214,Παράμετροι!$V$4:$W$124,2,1)</f>
        <v>0</v>
      </c>
      <c r="AB214" s="24">
        <f t="shared" si="22"/>
        <v>0</v>
      </c>
      <c r="AC214" s="24">
        <f t="shared" si="23"/>
        <v>0</v>
      </c>
      <c r="AD214" s="1">
        <f t="shared" si="20"/>
        <v>0</v>
      </c>
      <c r="AE214" s="1"/>
    </row>
    <row r="215" spans="1:31">
      <c r="A215" s="1"/>
      <c r="B215" s="15"/>
      <c r="C215" s="25"/>
      <c r="D215" s="1"/>
      <c r="E215" s="1"/>
      <c r="F215" s="1"/>
      <c r="G215" s="1"/>
      <c r="H215" s="1"/>
      <c r="I215" s="1"/>
      <c r="J215" s="1"/>
      <c r="K215" s="1"/>
      <c r="L215" s="29"/>
      <c r="M215" s="1"/>
      <c r="N215" s="1"/>
      <c r="O215" s="1"/>
      <c r="P215" s="1"/>
      <c r="Q215" s="24">
        <f>VLOOKUP(D215,Παράμετροι!$A$4:$B$10,2)</f>
        <v>0</v>
      </c>
      <c r="R215" s="24">
        <f>VLOOKUP(E215,Παράμετροι!$D$4:$E$16,2)</f>
        <v>0</v>
      </c>
      <c r="S215" s="24">
        <f>VLOOKUP(F215,Παράμετροι!$D$4:$E$16,2,1)</f>
        <v>0</v>
      </c>
      <c r="T215" s="24">
        <f>VLOOKUP(G215,Παράμετροι!$G$4:$H$7,2,1)</f>
        <v>0</v>
      </c>
      <c r="U215" s="24">
        <f>VLOOKUP(H215,Παράμετροι!$G$4:$H$7,2,1)</f>
        <v>0</v>
      </c>
      <c r="V215" s="24">
        <f>VLOOKUP(I215,Παράμετροι!$J$4:$K$7,2,1)</f>
        <v>0</v>
      </c>
      <c r="W215" s="24">
        <f>VLOOKUP(J215,Παράμετροι!$M$4:$N$17,2,1)</f>
        <v>0</v>
      </c>
      <c r="X215" s="24">
        <f>VLOOKUP(K215,Παράμετροι!$M$4:$N$17,2,1)</f>
        <v>0</v>
      </c>
      <c r="Y215" s="24">
        <f t="shared" si="21"/>
        <v>0</v>
      </c>
      <c r="Z215" s="24">
        <f>VLOOKUP(M215,Παράμετροι!$S$4:$T$124,2,1)</f>
        <v>0</v>
      </c>
      <c r="AA215" s="24">
        <f>VLOOKUP(N215,Παράμετροι!$V$4:$W$124,2,1)</f>
        <v>0</v>
      </c>
      <c r="AB215" s="24">
        <f t="shared" si="22"/>
        <v>0</v>
      </c>
      <c r="AC215" s="24">
        <f t="shared" si="23"/>
        <v>0</v>
      </c>
      <c r="AD215" s="1">
        <f t="shared" si="20"/>
        <v>0</v>
      </c>
      <c r="AE215" s="1"/>
    </row>
    <row r="216" spans="1:31">
      <c r="A216" s="1"/>
      <c r="B216" s="15"/>
      <c r="C216" s="25"/>
      <c r="D216" s="1"/>
      <c r="E216" s="1"/>
      <c r="F216" s="1"/>
      <c r="G216" s="1"/>
      <c r="H216" s="1"/>
      <c r="I216" s="1"/>
      <c r="J216" s="1"/>
      <c r="K216" s="1"/>
      <c r="L216" s="29"/>
      <c r="M216" s="1"/>
      <c r="N216" s="1"/>
      <c r="O216" s="1"/>
      <c r="P216" s="1"/>
      <c r="Q216" s="24">
        <f>VLOOKUP(D216,Παράμετροι!$A$4:$B$10,2)</f>
        <v>0</v>
      </c>
      <c r="R216" s="24">
        <f>VLOOKUP(E216,Παράμετροι!$D$4:$E$16,2)</f>
        <v>0</v>
      </c>
      <c r="S216" s="24">
        <f>VLOOKUP(F216,Παράμετροι!$D$4:$E$16,2,1)</f>
        <v>0</v>
      </c>
      <c r="T216" s="24">
        <f>VLOOKUP(G216,Παράμετροι!$G$4:$H$7,2,1)</f>
        <v>0</v>
      </c>
      <c r="U216" s="24">
        <f>VLOOKUP(H216,Παράμετροι!$G$4:$H$7,2,1)</f>
        <v>0</v>
      </c>
      <c r="V216" s="24">
        <f>VLOOKUP(I216,Παράμετροι!$J$4:$K$7,2,1)</f>
        <v>0</v>
      </c>
      <c r="W216" s="24">
        <f>VLOOKUP(J216,Παράμετροι!$M$4:$N$17,2,1)</f>
        <v>0</v>
      </c>
      <c r="X216" s="24">
        <f>VLOOKUP(K216,Παράμετροι!$M$4:$N$17,2,1)</f>
        <v>0</v>
      </c>
      <c r="Y216" s="24">
        <f t="shared" si="21"/>
        <v>0</v>
      </c>
      <c r="Z216" s="24">
        <f>VLOOKUP(M216,Παράμετροι!$S$4:$T$124,2,1)</f>
        <v>0</v>
      </c>
      <c r="AA216" s="24">
        <f>VLOOKUP(N216,Παράμετροι!$V$4:$W$124,2,1)</f>
        <v>0</v>
      </c>
      <c r="AB216" s="24">
        <f t="shared" si="22"/>
        <v>0</v>
      </c>
      <c r="AC216" s="24">
        <f t="shared" si="23"/>
        <v>0</v>
      </c>
      <c r="AD216" s="1">
        <f t="shared" si="20"/>
        <v>0</v>
      </c>
      <c r="AE216" s="1"/>
    </row>
    <row r="217" spans="1:31">
      <c r="A217" s="1"/>
      <c r="B217" s="15"/>
      <c r="C217" s="25"/>
      <c r="D217" s="1"/>
      <c r="E217" s="1"/>
      <c r="F217" s="1"/>
      <c r="G217" s="1"/>
      <c r="H217" s="1"/>
      <c r="I217" s="1"/>
      <c r="J217" s="1"/>
      <c r="K217" s="1"/>
      <c r="L217" s="29"/>
      <c r="M217" s="1"/>
      <c r="N217" s="1"/>
      <c r="O217" s="1"/>
      <c r="P217" s="1"/>
      <c r="Q217" s="24">
        <f>VLOOKUP(D217,Παράμετροι!$A$4:$B$10,2)</f>
        <v>0</v>
      </c>
      <c r="R217" s="24">
        <f>VLOOKUP(E217,Παράμετροι!$D$4:$E$16,2)</f>
        <v>0</v>
      </c>
      <c r="S217" s="24">
        <f>VLOOKUP(F217,Παράμετροι!$D$4:$E$16,2,1)</f>
        <v>0</v>
      </c>
      <c r="T217" s="24">
        <f>VLOOKUP(G217,Παράμετροι!$G$4:$H$7,2,1)</f>
        <v>0</v>
      </c>
      <c r="U217" s="24">
        <f>VLOOKUP(H217,Παράμετροι!$G$4:$H$7,2,1)</f>
        <v>0</v>
      </c>
      <c r="V217" s="24">
        <f>VLOOKUP(I217,Παράμετροι!$J$4:$K$7,2,1)</f>
        <v>0</v>
      </c>
      <c r="W217" s="24">
        <f>VLOOKUP(J217,Παράμετροι!$M$4:$N$17,2,1)</f>
        <v>0</v>
      </c>
      <c r="X217" s="24">
        <f>VLOOKUP(K217,Παράμετροι!$M$4:$N$17,2,1)</f>
        <v>0</v>
      </c>
      <c r="Y217" s="24">
        <f t="shared" si="21"/>
        <v>0</v>
      </c>
      <c r="Z217" s="24">
        <f>VLOOKUP(M217,Παράμετροι!$S$4:$T$124,2,1)</f>
        <v>0</v>
      </c>
      <c r="AA217" s="24">
        <f>VLOOKUP(N217,Παράμετροι!$V$4:$W$124,2,1)</f>
        <v>0</v>
      </c>
      <c r="AB217" s="24">
        <f t="shared" si="22"/>
        <v>0</v>
      </c>
      <c r="AC217" s="24">
        <f t="shared" si="23"/>
        <v>0</v>
      </c>
      <c r="AD217" s="1">
        <f t="shared" si="20"/>
        <v>0</v>
      </c>
      <c r="AE217" s="1"/>
    </row>
    <row r="218" spans="1:31">
      <c r="A218" s="1"/>
      <c r="B218" s="15"/>
      <c r="C218" s="25"/>
      <c r="D218" s="1"/>
      <c r="E218" s="1"/>
      <c r="F218" s="1"/>
      <c r="G218" s="1"/>
      <c r="H218" s="1"/>
      <c r="I218" s="1"/>
      <c r="J218" s="1"/>
      <c r="K218" s="1"/>
      <c r="L218" s="29"/>
      <c r="M218" s="1"/>
      <c r="N218" s="1"/>
      <c r="O218" s="1"/>
      <c r="P218" s="1"/>
      <c r="Q218" s="24">
        <f>VLOOKUP(D218,Παράμετροι!$A$4:$B$10,2)</f>
        <v>0</v>
      </c>
      <c r="R218" s="24">
        <f>VLOOKUP(E218,Παράμετροι!$D$4:$E$16,2)</f>
        <v>0</v>
      </c>
      <c r="S218" s="24">
        <f>VLOOKUP(F218,Παράμετροι!$D$4:$E$16,2,1)</f>
        <v>0</v>
      </c>
      <c r="T218" s="24">
        <f>VLOOKUP(G218,Παράμετροι!$G$4:$H$7,2,1)</f>
        <v>0</v>
      </c>
      <c r="U218" s="24">
        <f>VLOOKUP(H218,Παράμετροι!$G$4:$H$7,2,1)</f>
        <v>0</v>
      </c>
      <c r="V218" s="24">
        <f>VLOOKUP(I218,Παράμετροι!$J$4:$K$7,2,1)</f>
        <v>0</v>
      </c>
      <c r="W218" s="24">
        <f>VLOOKUP(J218,Παράμετροι!$M$4:$N$17,2,1)</f>
        <v>0</v>
      </c>
      <c r="X218" s="24">
        <f>VLOOKUP(K218,Παράμετροι!$M$4:$N$17,2,1)</f>
        <v>0</v>
      </c>
      <c r="Y218" s="24">
        <f t="shared" si="21"/>
        <v>0</v>
      </c>
      <c r="Z218" s="24">
        <f>VLOOKUP(M218,Παράμετροι!$S$4:$T$124,2,1)</f>
        <v>0</v>
      </c>
      <c r="AA218" s="24">
        <f>VLOOKUP(N218,Παράμετροι!$V$4:$W$124,2,1)</f>
        <v>0</v>
      </c>
      <c r="AB218" s="24">
        <f t="shared" si="22"/>
        <v>0</v>
      </c>
      <c r="AC218" s="24">
        <f t="shared" si="23"/>
        <v>0</v>
      </c>
      <c r="AD218" s="1">
        <f t="shared" si="20"/>
        <v>0</v>
      </c>
      <c r="AE218" s="1"/>
    </row>
    <row r="219" spans="1:31">
      <c r="A219" s="1"/>
      <c r="B219" s="15"/>
      <c r="C219" s="25"/>
      <c r="D219" s="1"/>
      <c r="E219" s="1"/>
      <c r="F219" s="1"/>
      <c r="G219" s="1"/>
      <c r="H219" s="1"/>
      <c r="I219" s="1"/>
      <c r="J219" s="1"/>
      <c r="K219" s="1"/>
      <c r="L219" s="29"/>
      <c r="M219" s="1"/>
      <c r="N219" s="1"/>
      <c r="O219" s="1"/>
      <c r="P219" s="1"/>
      <c r="Q219" s="24">
        <f>VLOOKUP(D219,Παράμετροι!$A$4:$B$10,2)</f>
        <v>0</v>
      </c>
      <c r="R219" s="24">
        <f>VLOOKUP(E219,Παράμετροι!$D$4:$E$16,2)</f>
        <v>0</v>
      </c>
      <c r="S219" s="24">
        <f>VLOOKUP(F219,Παράμετροι!$D$4:$E$16,2,1)</f>
        <v>0</v>
      </c>
      <c r="T219" s="24">
        <f>VLOOKUP(G219,Παράμετροι!$G$4:$H$7,2,1)</f>
        <v>0</v>
      </c>
      <c r="U219" s="24">
        <f>VLOOKUP(H219,Παράμετροι!$G$4:$H$7,2,1)</f>
        <v>0</v>
      </c>
      <c r="V219" s="24">
        <f>VLOOKUP(I219,Παράμετροι!$J$4:$K$7,2,1)</f>
        <v>0</v>
      </c>
      <c r="W219" s="24">
        <f>VLOOKUP(J219,Παράμετροι!$M$4:$N$17,2,1)</f>
        <v>0</v>
      </c>
      <c r="X219" s="24">
        <f>VLOOKUP(K219,Παράμετροι!$M$4:$N$17,2,1)</f>
        <v>0</v>
      </c>
      <c r="Y219" s="24">
        <f t="shared" si="21"/>
        <v>0</v>
      </c>
      <c r="Z219" s="24">
        <f>VLOOKUP(M219,Παράμετροι!$S$4:$T$124,2,1)</f>
        <v>0</v>
      </c>
      <c r="AA219" s="24">
        <f>VLOOKUP(N219,Παράμετροι!$V$4:$W$124,2,1)</f>
        <v>0</v>
      </c>
      <c r="AB219" s="24">
        <f t="shared" si="22"/>
        <v>0</v>
      </c>
      <c r="AC219" s="24">
        <f t="shared" si="23"/>
        <v>0</v>
      </c>
      <c r="AD219" s="1">
        <f t="shared" si="20"/>
        <v>0</v>
      </c>
      <c r="AE219" s="1"/>
    </row>
    <row r="220" spans="1:31">
      <c r="A220" s="1"/>
      <c r="B220" s="15"/>
      <c r="C220" s="25"/>
      <c r="D220" s="1"/>
      <c r="E220" s="1"/>
      <c r="F220" s="1"/>
      <c r="G220" s="1"/>
      <c r="H220" s="1"/>
      <c r="I220" s="1"/>
      <c r="J220" s="1"/>
      <c r="K220" s="1"/>
      <c r="L220" s="29"/>
      <c r="M220" s="1"/>
      <c r="N220" s="1"/>
      <c r="O220" s="1"/>
      <c r="P220" s="1"/>
      <c r="Q220" s="24">
        <f>VLOOKUP(D220,Παράμετροι!$A$4:$B$10,2)</f>
        <v>0</v>
      </c>
      <c r="R220" s="24">
        <f>VLOOKUP(E220,Παράμετροι!$D$4:$E$16,2)</f>
        <v>0</v>
      </c>
      <c r="S220" s="24">
        <f>VLOOKUP(F220,Παράμετροι!$D$4:$E$16,2,1)</f>
        <v>0</v>
      </c>
      <c r="T220" s="24">
        <f>VLOOKUP(G220,Παράμετροι!$G$4:$H$7,2,1)</f>
        <v>0</v>
      </c>
      <c r="U220" s="24">
        <f>VLOOKUP(H220,Παράμετροι!$G$4:$H$7,2,1)</f>
        <v>0</v>
      </c>
      <c r="V220" s="24">
        <f>VLOOKUP(I220,Παράμετροι!$J$4:$K$7,2,1)</f>
        <v>0</v>
      </c>
      <c r="W220" s="24">
        <f>VLOOKUP(J220,Παράμετροι!$M$4:$N$17,2,1)</f>
        <v>0</v>
      </c>
      <c r="X220" s="24">
        <f>VLOOKUP(K220,Παράμετροι!$M$4:$N$17,2,1)</f>
        <v>0</v>
      </c>
      <c r="Y220" s="24">
        <f t="shared" si="21"/>
        <v>0</v>
      </c>
      <c r="Z220" s="24">
        <f>VLOOKUP(M220,Παράμετροι!$S$4:$T$124,2,1)</f>
        <v>0</v>
      </c>
      <c r="AA220" s="24">
        <f>VLOOKUP(N220,Παράμετροι!$V$4:$W$124,2,1)</f>
        <v>0</v>
      </c>
      <c r="AB220" s="24">
        <f t="shared" si="22"/>
        <v>0</v>
      </c>
      <c r="AC220" s="24">
        <f t="shared" si="23"/>
        <v>0</v>
      </c>
      <c r="AD220" s="1">
        <f t="shared" si="20"/>
        <v>0</v>
      </c>
      <c r="AE220" s="1"/>
    </row>
    <row r="221" spans="1:31">
      <c r="A221" s="1"/>
      <c r="B221" s="15"/>
      <c r="C221" s="25"/>
      <c r="D221" s="1"/>
      <c r="E221" s="1"/>
      <c r="F221" s="1"/>
      <c r="G221" s="1"/>
      <c r="H221" s="1"/>
      <c r="I221" s="1"/>
      <c r="J221" s="1"/>
      <c r="K221" s="1"/>
      <c r="L221" s="29"/>
      <c r="M221" s="1"/>
      <c r="N221" s="1"/>
      <c r="O221" s="1"/>
      <c r="P221" s="1"/>
      <c r="Q221" s="24">
        <f>VLOOKUP(D221,Παράμετροι!$A$4:$B$10,2)</f>
        <v>0</v>
      </c>
      <c r="R221" s="24">
        <f>VLOOKUP(E221,Παράμετροι!$D$4:$E$16,2)</f>
        <v>0</v>
      </c>
      <c r="S221" s="24">
        <f>VLOOKUP(F221,Παράμετροι!$D$4:$E$16,2,1)</f>
        <v>0</v>
      </c>
      <c r="T221" s="24">
        <f>VLOOKUP(G221,Παράμετροι!$G$4:$H$7,2,1)</f>
        <v>0</v>
      </c>
      <c r="U221" s="24">
        <f>VLOOKUP(H221,Παράμετροι!$G$4:$H$7,2,1)</f>
        <v>0</v>
      </c>
      <c r="V221" s="24">
        <f>VLOOKUP(I221,Παράμετροι!$J$4:$K$7,2,1)</f>
        <v>0</v>
      </c>
      <c r="W221" s="24">
        <f>VLOOKUP(J221,Παράμετροι!$M$4:$N$17,2,1)</f>
        <v>0</v>
      </c>
      <c r="X221" s="24">
        <f>VLOOKUP(K221,Παράμετροι!$M$4:$N$17,2,1)</f>
        <v>0</v>
      </c>
      <c r="Y221" s="24">
        <f t="shared" si="21"/>
        <v>0</v>
      </c>
      <c r="Z221" s="24">
        <f>VLOOKUP(M221,Παράμετροι!$S$4:$T$124,2,1)</f>
        <v>0</v>
      </c>
      <c r="AA221" s="24">
        <f>VLOOKUP(N221,Παράμετροι!$V$4:$W$124,2,1)</f>
        <v>0</v>
      </c>
      <c r="AB221" s="24">
        <f t="shared" si="22"/>
        <v>0</v>
      </c>
      <c r="AC221" s="24">
        <f t="shared" si="23"/>
        <v>0</v>
      </c>
      <c r="AD221" s="1">
        <f t="shared" si="20"/>
        <v>0</v>
      </c>
      <c r="AE221" s="1"/>
    </row>
    <row r="222" spans="1:31">
      <c r="A222" s="1"/>
      <c r="B222" s="15"/>
      <c r="C222" s="25"/>
      <c r="D222" s="1"/>
      <c r="E222" s="1"/>
      <c r="F222" s="1"/>
      <c r="G222" s="1"/>
      <c r="H222" s="1"/>
      <c r="I222" s="1"/>
      <c r="J222" s="1"/>
      <c r="K222" s="1"/>
      <c r="L222" s="29"/>
      <c r="M222" s="1"/>
      <c r="N222" s="1"/>
      <c r="O222" s="1"/>
      <c r="P222" s="1"/>
      <c r="Q222" s="24">
        <f>VLOOKUP(D222,Παράμετροι!$A$4:$B$10,2)</f>
        <v>0</v>
      </c>
      <c r="R222" s="24">
        <f>VLOOKUP(E222,Παράμετροι!$D$4:$E$16,2)</f>
        <v>0</v>
      </c>
      <c r="S222" s="24">
        <f>VLOOKUP(F222,Παράμετροι!$D$4:$E$16,2,1)</f>
        <v>0</v>
      </c>
      <c r="T222" s="24">
        <f>VLOOKUP(G222,Παράμετροι!$G$4:$H$7,2,1)</f>
        <v>0</v>
      </c>
      <c r="U222" s="24">
        <f>VLOOKUP(H222,Παράμετροι!$G$4:$H$7,2,1)</f>
        <v>0</v>
      </c>
      <c r="V222" s="24">
        <f>VLOOKUP(I222,Παράμετροι!$J$4:$K$7,2,1)</f>
        <v>0</v>
      </c>
      <c r="W222" s="24">
        <f>VLOOKUP(J222,Παράμετροι!$M$4:$N$17,2,1)</f>
        <v>0</v>
      </c>
      <c r="X222" s="24">
        <f>VLOOKUP(K222,Παράμετροι!$M$4:$N$17,2,1)</f>
        <v>0</v>
      </c>
      <c r="Y222" s="24">
        <f t="shared" si="21"/>
        <v>0</v>
      </c>
      <c r="Z222" s="24">
        <f>VLOOKUP(M222,Παράμετροι!$S$4:$T$124,2,1)</f>
        <v>0</v>
      </c>
      <c r="AA222" s="24">
        <f>VLOOKUP(N222,Παράμετροι!$V$4:$W$124,2,1)</f>
        <v>0</v>
      </c>
      <c r="AB222" s="24">
        <f t="shared" si="22"/>
        <v>0</v>
      </c>
      <c r="AC222" s="24">
        <f t="shared" si="23"/>
        <v>0</v>
      </c>
      <c r="AD222" s="1">
        <f t="shared" si="20"/>
        <v>0</v>
      </c>
      <c r="AE222" s="1"/>
    </row>
    <row r="223" spans="1:31">
      <c r="A223" s="1"/>
      <c r="B223" s="15"/>
      <c r="C223" s="25"/>
      <c r="D223" s="1"/>
      <c r="E223" s="1"/>
      <c r="F223" s="1"/>
      <c r="G223" s="1"/>
      <c r="H223" s="1"/>
      <c r="I223" s="1"/>
      <c r="J223" s="1"/>
      <c r="K223" s="1"/>
      <c r="L223" s="29"/>
      <c r="M223" s="1"/>
      <c r="N223" s="1"/>
      <c r="O223" s="1"/>
      <c r="P223" s="1"/>
      <c r="Q223" s="24">
        <f>VLOOKUP(D223,Παράμετροι!$A$4:$B$10,2)</f>
        <v>0</v>
      </c>
      <c r="R223" s="24">
        <f>VLOOKUP(E223,Παράμετροι!$D$4:$E$16,2)</f>
        <v>0</v>
      </c>
      <c r="S223" s="24">
        <f>VLOOKUP(F223,Παράμετροι!$D$4:$E$16,2,1)</f>
        <v>0</v>
      </c>
      <c r="T223" s="24">
        <f>VLOOKUP(G223,Παράμετροι!$G$4:$H$7,2,1)</f>
        <v>0</v>
      </c>
      <c r="U223" s="24">
        <f>VLOOKUP(H223,Παράμετροι!$G$4:$H$7,2,1)</f>
        <v>0</v>
      </c>
      <c r="V223" s="24">
        <f>VLOOKUP(I223,Παράμετροι!$J$4:$K$7,2,1)</f>
        <v>0</v>
      </c>
      <c r="W223" s="24">
        <f>VLOOKUP(J223,Παράμετροι!$M$4:$N$17,2,1)</f>
        <v>0</v>
      </c>
      <c r="X223" s="24">
        <f>VLOOKUP(K223,Παράμετροι!$M$4:$N$17,2,1)</f>
        <v>0</v>
      </c>
      <c r="Y223" s="24">
        <f t="shared" si="21"/>
        <v>0</v>
      </c>
      <c r="Z223" s="24">
        <f>VLOOKUP(M223,Παράμετροι!$S$4:$T$124,2,1)</f>
        <v>0</v>
      </c>
      <c r="AA223" s="24">
        <f>VLOOKUP(N223,Παράμετροι!$V$4:$W$124,2,1)</f>
        <v>0</v>
      </c>
      <c r="AB223" s="24">
        <f t="shared" si="22"/>
        <v>0</v>
      </c>
      <c r="AC223" s="24">
        <f t="shared" si="23"/>
        <v>0</v>
      </c>
      <c r="AD223" s="1">
        <f t="shared" si="20"/>
        <v>0</v>
      </c>
      <c r="AE223" s="1"/>
    </row>
    <row r="224" spans="1:31">
      <c r="A224" s="1"/>
      <c r="B224" s="15"/>
      <c r="C224" s="25"/>
      <c r="D224" s="1"/>
      <c r="E224" s="1"/>
      <c r="F224" s="1"/>
      <c r="G224" s="1"/>
      <c r="H224" s="1"/>
      <c r="I224" s="1"/>
      <c r="J224" s="1"/>
      <c r="K224" s="1"/>
      <c r="L224" s="29"/>
      <c r="M224" s="1"/>
      <c r="N224" s="1"/>
      <c r="O224" s="1"/>
      <c r="P224" s="1"/>
      <c r="Q224" s="24">
        <f>VLOOKUP(D224,Παράμετροι!$A$4:$B$10,2)</f>
        <v>0</v>
      </c>
      <c r="R224" s="24">
        <f>VLOOKUP(E224,Παράμετροι!$D$4:$E$16,2)</f>
        <v>0</v>
      </c>
      <c r="S224" s="24">
        <f>VLOOKUP(F224,Παράμετροι!$D$4:$E$16,2,1)</f>
        <v>0</v>
      </c>
      <c r="T224" s="24">
        <f>VLOOKUP(G224,Παράμετροι!$G$4:$H$7,2,1)</f>
        <v>0</v>
      </c>
      <c r="U224" s="24">
        <f>VLOOKUP(H224,Παράμετροι!$G$4:$H$7,2,1)</f>
        <v>0</v>
      </c>
      <c r="V224" s="24">
        <f>VLOOKUP(I224,Παράμετροι!$J$4:$K$7,2,1)</f>
        <v>0</v>
      </c>
      <c r="W224" s="24">
        <f>VLOOKUP(J224,Παράμετροι!$M$4:$N$17,2,1)</f>
        <v>0</v>
      </c>
      <c r="X224" s="24">
        <f>VLOOKUP(K224,Παράμετροι!$M$4:$N$17,2,1)</f>
        <v>0</v>
      </c>
      <c r="Y224" s="24">
        <f t="shared" si="21"/>
        <v>0</v>
      </c>
      <c r="Z224" s="24">
        <f>VLOOKUP(M224,Παράμετροι!$S$4:$T$124,2,1)</f>
        <v>0</v>
      </c>
      <c r="AA224" s="24">
        <f>VLOOKUP(N224,Παράμετροι!$V$4:$W$124,2,1)</f>
        <v>0</v>
      </c>
      <c r="AB224" s="24">
        <f t="shared" si="22"/>
        <v>0</v>
      </c>
      <c r="AC224" s="24">
        <f t="shared" si="23"/>
        <v>0</v>
      </c>
      <c r="AD224" s="1">
        <f t="shared" si="20"/>
        <v>0</v>
      </c>
      <c r="AE224" s="1"/>
    </row>
    <row r="225" spans="1:31">
      <c r="A225" s="1"/>
      <c r="B225" s="15"/>
      <c r="C225" s="25"/>
      <c r="D225" s="1"/>
      <c r="E225" s="1"/>
      <c r="F225" s="1"/>
      <c r="G225" s="1"/>
      <c r="H225" s="1"/>
      <c r="I225" s="1"/>
      <c r="J225" s="1"/>
      <c r="K225" s="1"/>
      <c r="L225" s="29"/>
      <c r="M225" s="1"/>
      <c r="N225" s="1"/>
      <c r="O225" s="1"/>
      <c r="P225" s="1"/>
      <c r="Q225" s="24">
        <f>VLOOKUP(D225,Παράμετροι!$A$4:$B$10,2)</f>
        <v>0</v>
      </c>
      <c r="R225" s="24">
        <f>VLOOKUP(E225,Παράμετροι!$D$4:$E$16,2)</f>
        <v>0</v>
      </c>
      <c r="S225" s="24">
        <f>VLOOKUP(F225,Παράμετροι!$D$4:$E$16,2,1)</f>
        <v>0</v>
      </c>
      <c r="T225" s="24">
        <f>VLOOKUP(G225,Παράμετροι!$G$4:$H$7,2,1)</f>
        <v>0</v>
      </c>
      <c r="U225" s="24">
        <f>VLOOKUP(H225,Παράμετροι!$G$4:$H$7,2,1)</f>
        <v>0</v>
      </c>
      <c r="V225" s="24">
        <f>VLOOKUP(I225,Παράμετροι!$J$4:$K$7,2,1)</f>
        <v>0</v>
      </c>
      <c r="W225" s="24">
        <f>VLOOKUP(J225,Παράμετροι!$M$4:$N$17,2,1)</f>
        <v>0</v>
      </c>
      <c r="X225" s="24">
        <f>VLOOKUP(K225,Παράμετροι!$M$4:$N$17,2,1)</f>
        <v>0</v>
      </c>
      <c r="Y225" s="24">
        <f t="shared" si="21"/>
        <v>0</v>
      </c>
      <c r="Z225" s="24">
        <f>VLOOKUP(M225,Παράμετροι!$S$4:$T$124,2,1)</f>
        <v>0</v>
      </c>
      <c r="AA225" s="24">
        <f>VLOOKUP(N225,Παράμετροι!$V$4:$W$124,2,1)</f>
        <v>0</v>
      </c>
      <c r="AB225" s="24">
        <f t="shared" si="22"/>
        <v>0</v>
      </c>
      <c r="AC225" s="24">
        <f t="shared" si="23"/>
        <v>0</v>
      </c>
      <c r="AD225" s="1">
        <f t="shared" si="20"/>
        <v>0</v>
      </c>
      <c r="AE225" s="1"/>
    </row>
    <row r="226" spans="1:31">
      <c r="A226" s="1"/>
      <c r="B226" s="15"/>
      <c r="C226" s="25"/>
      <c r="D226" s="1"/>
      <c r="E226" s="1"/>
      <c r="F226" s="1"/>
      <c r="G226" s="1"/>
      <c r="H226" s="1"/>
      <c r="I226" s="1"/>
      <c r="J226" s="1"/>
      <c r="K226" s="1"/>
      <c r="L226" s="29"/>
      <c r="M226" s="1"/>
      <c r="N226" s="1"/>
      <c r="O226" s="1"/>
      <c r="P226" s="1"/>
      <c r="Q226" s="24">
        <f>VLOOKUP(D226,Παράμετροι!$A$4:$B$10,2)</f>
        <v>0</v>
      </c>
      <c r="R226" s="24">
        <f>VLOOKUP(E226,Παράμετροι!$D$4:$E$16,2)</f>
        <v>0</v>
      </c>
      <c r="S226" s="24">
        <f>VLOOKUP(F226,Παράμετροι!$D$4:$E$16,2,1)</f>
        <v>0</v>
      </c>
      <c r="T226" s="24">
        <f>VLOOKUP(G226,Παράμετροι!$G$4:$H$7,2,1)</f>
        <v>0</v>
      </c>
      <c r="U226" s="24">
        <f>VLOOKUP(H226,Παράμετροι!$G$4:$H$7,2,1)</f>
        <v>0</v>
      </c>
      <c r="V226" s="24">
        <f>VLOOKUP(I226,Παράμετροι!$J$4:$K$7,2,1)</f>
        <v>0</v>
      </c>
      <c r="W226" s="24">
        <f>VLOOKUP(J226,Παράμετροι!$M$4:$N$17,2,1)</f>
        <v>0</v>
      </c>
      <c r="X226" s="24">
        <f>VLOOKUP(K226,Παράμετροι!$M$4:$N$17,2,1)</f>
        <v>0</v>
      </c>
      <c r="Y226" s="24">
        <f t="shared" si="21"/>
        <v>0</v>
      </c>
      <c r="Z226" s="24">
        <f>VLOOKUP(M226,Παράμετροι!$S$4:$T$124,2,1)</f>
        <v>0</v>
      </c>
      <c r="AA226" s="24">
        <f>VLOOKUP(N226,Παράμετροι!$V$4:$W$124,2,1)</f>
        <v>0</v>
      </c>
      <c r="AB226" s="24">
        <f t="shared" si="22"/>
        <v>0</v>
      </c>
      <c r="AC226" s="24">
        <f t="shared" si="23"/>
        <v>0</v>
      </c>
      <c r="AD226" s="1">
        <f t="shared" ref="AD226:AD289" si="24">SUM(Q226:AC226)</f>
        <v>0</v>
      </c>
      <c r="AE226" s="1"/>
    </row>
    <row r="227" spans="1:31">
      <c r="A227" s="1"/>
      <c r="B227" s="15"/>
      <c r="C227" s="25"/>
      <c r="D227" s="1"/>
      <c r="E227" s="1"/>
      <c r="F227" s="1"/>
      <c r="G227" s="1"/>
      <c r="H227" s="1"/>
      <c r="I227" s="1"/>
      <c r="J227" s="1"/>
      <c r="K227" s="1"/>
      <c r="L227" s="29"/>
      <c r="M227" s="1"/>
      <c r="N227" s="1"/>
      <c r="O227" s="1"/>
      <c r="P227" s="1"/>
      <c r="Q227" s="24">
        <f>VLOOKUP(D227,Παράμετροι!$A$4:$B$10,2)</f>
        <v>0</v>
      </c>
      <c r="R227" s="24">
        <f>VLOOKUP(E227,Παράμετροι!$D$4:$E$16,2)</f>
        <v>0</v>
      </c>
      <c r="S227" s="24">
        <f>VLOOKUP(F227,Παράμετροι!$D$4:$E$16,2,1)</f>
        <v>0</v>
      </c>
      <c r="T227" s="24">
        <f>VLOOKUP(G227,Παράμετροι!$G$4:$H$7,2,1)</f>
        <v>0</v>
      </c>
      <c r="U227" s="24">
        <f>VLOOKUP(H227,Παράμετροι!$G$4:$H$7,2,1)</f>
        <v>0</v>
      </c>
      <c r="V227" s="24">
        <f>VLOOKUP(I227,Παράμετροι!$J$4:$K$7,2,1)</f>
        <v>0</v>
      </c>
      <c r="W227" s="24">
        <f>VLOOKUP(J227,Παράμετροι!$M$4:$N$17,2,1)</f>
        <v>0</v>
      </c>
      <c r="X227" s="24">
        <f>VLOOKUP(K227,Παράμετροι!$M$4:$N$17,2,1)</f>
        <v>0</v>
      </c>
      <c r="Y227" s="24">
        <f t="shared" ref="Y227:Y290" si="25">L227*20</f>
        <v>0</v>
      </c>
      <c r="Z227" s="24">
        <f>VLOOKUP(M227,Παράμετροι!$S$4:$T$124,2,1)</f>
        <v>0</v>
      </c>
      <c r="AA227" s="24">
        <f>VLOOKUP(N227,Παράμετροι!$V$4:$W$124,2,1)</f>
        <v>0</v>
      </c>
      <c r="AB227" s="24">
        <f t="shared" ref="AB227:AB290" si="26">O227*3</f>
        <v>0</v>
      </c>
      <c r="AC227" s="24">
        <f t="shared" ref="AC227:AC290" si="27">P227*2</f>
        <v>0</v>
      </c>
      <c r="AD227" s="1">
        <f t="shared" si="24"/>
        <v>0</v>
      </c>
      <c r="AE227" s="1"/>
    </row>
    <row r="228" spans="1:31">
      <c r="A228" s="1"/>
      <c r="B228" s="15"/>
      <c r="C228" s="25"/>
      <c r="D228" s="1"/>
      <c r="E228" s="1"/>
      <c r="F228" s="1"/>
      <c r="G228" s="1"/>
      <c r="H228" s="1"/>
      <c r="I228" s="1"/>
      <c r="J228" s="1"/>
      <c r="K228" s="1"/>
      <c r="L228" s="29"/>
      <c r="M228" s="1"/>
      <c r="N228" s="1"/>
      <c r="O228" s="1"/>
      <c r="P228" s="1"/>
      <c r="Q228" s="24">
        <f>VLOOKUP(D228,Παράμετροι!$A$4:$B$10,2)</f>
        <v>0</v>
      </c>
      <c r="R228" s="24">
        <f>VLOOKUP(E228,Παράμετροι!$D$4:$E$16,2)</f>
        <v>0</v>
      </c>
      <c r="S228" s="24">
        <f>VLOOKUP(F228,Παράμετροι!$D$4:$E$16,2,1)</f>
        <v>0</v>
      </c>
      <c r="T228" s="24">
        <f>VLOOKUP(G228,Παράμετροι!$G$4:$H$7,2,1)</f>
        <v>0</v>
      </c>
      <c r="U228" s="24">
        <f>VLOOKUP(H228,Παράμετροι!$G$4:$H$7,2,1)</f>
        <v>0</v>
      </c>
      <c r="V228" s="24">
        <f>VLOOKUP(I228,Παράμετροι!$J$4:$K$7,2,1)</f>
        <v>0</v>
      </c>
      <c r="W228" s="24">
        <f>VLOOKUP(J228,Παράμετροι!$M$4:$N$17,2,1)</f>
        <v>0</v>
      </c>
      <c r="X228" s="24">
        <f>VLOOKUP(K228,Παράμετροι!$M$4:$N$17,2,1)</f>
        <v>0</v>
      </c>
      <c r="Y228" s="24">
        <f t="shared" si="25"/>
        <v>0</v>
      </c>
      <c r="Z228" s="24">
        <f>VLOOKUP(M228,Παράμετροι!$S$4:$T$124,2,1)</f>
        <v>0</v>
      </c>
      <c r="AA228" s="24">
        <f>VLOOKUP(N228,Παράμετροι!$V$4:$W$124,2,1)</f>
        <v>0</v>
      </c>
      <c r="AB228" s="24">
        <f t="shared" si="26"/>
        <v>0</v>
      </c>
      <c r="AC228" s="24">
        <f t="shared" si="27"/>
        <v>0</v>
      </c>
      <c r="AD228" s="1">
        <f t="shared" si="24"/>
        <v>0</v>
      </c>
      <c r="AE228" s="1"/>
    </row>
    <row r="229" spans="1:31">
      <c r="A229" s="1"/>
      <c r="B229" s="15"/>
      <c r="C229" s="25"/>
      <c r="D229" s="1"/>
      <c r="E229" s="1"/>
      <c r="F229" s="1"/>
      <c r="G229" s="1"/>
      <c r="H229" s="1"/>
      <c r="I229" s="1"/>
      <c r="J229" s="1"/>
      <c r="K229" s="1"/>
      <c r="L229" s="29"/>
      <c r="M229" s="1"/>
      <c r="N229" s="1"/>
      <c r="O229" s="1"/>
      <c r="P229" s="1"/>
      <c r="Q229" s="24">
        <f>VLOOKUP(D229,Παράμετροι!$A$4:$B$10,2)</f>
        <v>0</v>
      </c>
      <c r="R229" s="24">
        <f>VLOOKUP(E229,Παράμετροι!$D$4:$E$16,2)</f>
        <v>0</v>
      </c>
      <c r="S229" s="24">
        <f>VLOOKUP(F229,Παράμετροι!$D$4:$E$16,2,1)</f>
        <v>0</v>
      </c>
      <c r="T229" s="24">
        <f>VLOOKUP(G229,Παράμετροι!$G$4:$H$7,2,1)</f>
        <v>0</v>
      </c>
      <c r="U229" s="24">
        <f>VLOOKUP(H229,Παράμετροι!$G$4:$H$7,2,1)</f>
        <v>0</v>
      </c>
      <c r="V229" s="24">
        <f>VLOOKUP(I229,Παράμετροι!$J$4:$K$7,2,1)</f>
        <v>0</v>
      </c>
      <c r="W229" s="24">
        <f>VLOOKUP(J229,Παράμετροι!$M$4:$N$17,2,1)</f>
        <v>0</v>
      </c>
      <c r="X229" s="24">
        <f>VLOOKUP(K229,Παράμετροι!$M$4:$N$17,2,1)</f>
        <v>0</v>
      </c>
      <c r="Y229" s="24">
        <f t="shared" si="25"/>
        <v>0</v>
      </c>
      <c r="Z229" s="24">
        <f>VLOOKUP(M229,Παράμετροι!$S$4:$T$124,2,1)</f>
        <v>0</v>
      </c>
      <c r="AA229" s="24">
        <f>VLOOKUP(N229,Παράμετροι!$V$4:$W$124,2,1)</f>
        <v>0</v>
      </c>
      <c r="AB229" s="24">
        <f t="shared" si="26"/>
        <v>0</v>
      </c>
      <c r="AC229" s="24">
        <f t="shared" si="27"/>
        <v>0</v>
      </c>
      <c r="AD229" s="1">
        <f t="shared" si="24"/>
        <v>0</v>
      </c>
      <c r="AE229" s="1"/>
    </row>
    <row r="230" spans="1:31">
      <c r="A230" s="1"/>
      <c r="B230" s="15"/>
      <c r="C230" s="25"/>
      <c r="D230" s="1"/>
      <c r="E230" s="1"/>
      <c r="F230" s="1"/>
      <c r="G230" s="1"/>
      <c r="H230" s="1"/>
      <c r="I230" s="1"/>
      <c r="J230" s="1"/>
      <c r="K230" s="1"/>
      <c r="L230" s="29"/>
      <c r="M230" s="1"/>
      <c r="N230" s="1"/>
      <c r="O230" s="1"/>
      <c r="P230" s="1"/>
      <c r="Q230" s="24">
        <f>VLOOKUP(D230,Παράμετροι!$A$4:$B$10,2)</f>
        <v>0</v>
      </c>
      <c r="R230" s="24">
        <f>VLOOKUP(E230,Παράμετροι!$D$4:$E$16,2)</f>
        <v>0</v>
      </c>
      <c r="S230" s="24">
        <f>VLOOKUP(F230,Παράμετροι!$D$4:$E$16,2,1)</f>
        <v>0</v>
      </c>
      <c r="T230" s="24">
        <f>VLOOKUP(G230,Παράμετροι!$G$4:$H$7,2,1)</f>
        <v>0</v>
      </c>
      <c r="U230" s="24">
        <f>VLOOKUP(H230,Παράμετροι!$G$4:$H$7,2,1)</f>
        <v>0</v>
      </c>
      <c r="V230" s="24">
        <f>VLOOKUP(I230,Παράμετροι!$J$4:$K$7,2,1)</f>
        <v>0</v>
      </c>
      <c r="W230" s="24">
        <f>VLOOKUP(J230,Παράμετροι!$M$4:$N$17,2,1)</f>
        <v>0</v>
      </c>
      <c r="X230" s="24">
        <f>VLOOKUP(K230,Παράμετροι!$M$4:$N$17,2,1)</f>
        <v>0</v>
      </c>
      <c r="Y230" s="24">
        <f t="shared" si="25"/>
        <v>0</v>
      </c>
      <c r="Z230" s="24">
        <f>VLOOKUP(M230,Παράμετροι!$S$4:$T$124,2,1)</f>
        <v>0</v>
      </c>
      <c r="AA230" s="24">
        <f>VLOOKUP(N230,Παράμετροι!$V$4:$W$124,2,1)</f>
        <v>0</v>
      </c>
      <c r="AB230" s="24">
        <f t="shared" si="26"/>
        <v>0</v>
      </c>
      <c r="AC230" s="24">
        <f t="shared" si="27"/>
        <v>0</v>
      </c>
      <c r="AD230" s="1">
        <f t="shared" si="24"/>
        <v>0</v>
      </c>
      <c r="AE230" s="1"/>
    </row>
    <row r="231" spans="1:31">
      <c r="A231" s="1"/>
      <c r="B231" s="15"/>
      <c r="C231" s="25"/>
      <c r="D231" s="1"/>
      <c r="E231" s="1"/>
      <c r="F231" s="1"/>
      <c r="G231" s="1"/>
      <c r="H231" s="1"/>
      <c r="I231" s="1"/>
      <c r="J231" s="1"/>
      <c r="K231" s="1"/>
      <c r="L231" s="29"/>
      <c r="M231" s="1"/>
      <c r="N231" s="1"/>
      <c r="O231" s="1"/>
      <c r="P231" s="1"/>
      <c r="Q231" s="24">
        <f>VLOOKUP(D231,Παράμετροι!$A$4:$B$10,2)</f>
        <v>0</v>
      </c>
      <c r="R231" s="24">
        <f>VLOOKUP(E231,Παράμετροι!$D$4:$E$16,2)</f>
        <v>0</v>
      </c>
      <c r="S231" s="24">
        <f>VLOOKUP(F231,Παράμετροι!$D$4:$E$16,2,1)</f>
        <v>0</v>
      </c>
      <c r="T231" s="24">
        <f>VLOOKUP(G231,Παράμετροι!$G$4:$H$7,2,1)</f>
        <v>0</v>
      </c>
      <c r="U231" s="24">
        <f>VLOOKUP(H231,Παράμετροι!$G$4:$H$7,2,1)</f>
        <v>0</v>
      </c>
      <c r="V231" s="24">
        <f>VLOOKUP(I231,Παράμετροι!$J$4:$K$7,2,1)</f>
        <v>0</v>
      </c>
      <c r="W231" s="24">
        <f>VLOOKUP(J231,Παράμετροι!$M$4:$N$17,2,1)</f>
        <v>0</v>
      </c>
      <c r="X231" s="24">
        <f>VLOOKUP(K231,Παράμετροι!$M$4:$N$17,2,1)</f>
        <v>0</v>
      </c>
      <c r="Y231" s="24">
        <f t="shared" si="25"/>
        <v>0</v>
      </c>
      <c r="Z231" s="24">
        <f>VLOOKUP(M231,Παράμετροι!$S$4:$T$124,2,1)</f>
        <v>0</v>
      </c>
      <c r="AA231" s="24">
        <f>VLOOKUP(N231,Παράμετροι!$V$4:$W$124,2,1)</f>
        <v>0</v>
      </c>
      <c r="AB231" s="24">
        <f t="shared" si="26"/>
        <v>0</v>
      </c>
      <c r="AC231" s="24">
        <f t="shared" si="27"/>
        <v>0</v>
      </c>
      <c r="AD231" s="1">
        <f t="shared" si="24"/>
        <v>0</v>
      </c>
      <c r="AE231" s="1"/>
    </row>
    <row r="232" spans="1:31">
      <c r="A232" s="1"/>
      <c r="B232" s="15"/>
      <c r="C232" s="25"/>
      <c r="D232" s="1"/>
      <c r="E232" s="1"/>
      <c r="F232" s="1"/>
      <c r="G232" s="1"/>
      <c r="H232" s="1"/>
      <c r="I232" s="1"/>
      <c r="J232" s="1"/>
      <c r="K232" s="1"/>
      <c r="L232" s="29"/>
      <c r="M232" s="1"/>
      <c r="N232" s="1"/>
      <c r="O232" s="1"/>
      <c r="P232" s="1"/>
      <c r="Q232" s="24">
        <f>VLOOKUP(D232,Παράμετροι!$A$4:$B$10,2)</f>
        <v>0</v>
      </c>
      <c r="R232" s="24">
        <f>VLOOKUP(E232,Παράμετροι!$D$4:$E$16,2)</f>
        <v>0</v>
      </c>
      <c r="S232" s="24">
        <f>VLOOKUP(F232,Παράμετροι!$D$4:$E$16,2,1)</f>
        <v>0</v>
      </c>
      <c r="T232" s="24">
        <f>VLOOKUP(G232,Παράμετροι!$G$4:$H$7,2,1)</f>
        <v>0</v>
      </c>
      <c r="U232" s="24">
        <f>VLOOKUP(H232,Παράμετροι!$G$4:$H$7,2,1)</f>
        <v>0</v>
      </c>
      <c r="V232" s="24">
        <f>VLOOKUP(I232,Παράμετροι!$J$4:$K$7,2,1)</f>
        <v>0</v>
      </c>
      <c r="W232" s="24">
        <f>VLOOKUP(J232,Παράμετροι!$M$4:$N$17,2,1)</f>
        <v>0</v>
      </c>
      <c r="X232" s="24">
        <f>VLOOKUP(K232,Παράμετροι!$M$4:$N$17,2,1)</f>
        <v>0</v>
      </c>
      <c r="Y232" s="24">
        <f t="shared" si="25"/>
        <v>0</v>
      </c>
      <c r="Z232" s="24">
        <f>VLOOKUP(M232,Παράμετροι!$S$4:$T$124,2,1)</f>
        <v>0</v>
      </c>
      <c r="AA232" s="24">
        <f>VLOOKUP(N232,Παράμετροι!$V$4:$W$124,2,1)</f>
        <v>0</v>
      </c>
      <c r="AB232" s="24">
        <f t="shared" si="26"/>
        <v>0</v>
      </c>
      <c r="AC232" s="24">
        <f t="shared" si="27"/>
        <v>0</v>
      </c>
      <c r="AD232" s="1">
        <f t="shared" si="24"/>
        <v>0</v>
      </c>
      <c r="AE232" s="1"/>
    </row>
    <row r="233" spans="1:31">
      <c r="A233" s="1"/>
      <c r="B233" s="15"/>
      <c r="C233" s="25"/>
      <c r="D233" s="1"/>
      <c r="E233" s="1"/>
      <c r="F233" s="1"/>
      <c r="G233" s="1"/>
      <c r="H233" s="1"/>
      <c r="I233" s="1"/>
      <c r="J233" s="1"/>
      <c r="K233" s="1"/>
      <c r="L233" s="29"/>
      <c r="M233" s="1"/>
      <c r="N233" s="1"/>
      <c r="O233" s="1"/>
      <c r="P233" s="1"/>
      <c r="Q233" s="24">
        <f>VLOOKUP(D233,Παράμετροι!$A$4:$B$10,2)</f>
        <v>0</v>
      </c>
      <c r="R233" s="24">
        <f>VLOOKUP(E233,Παράμετροι!$D$4:$E$16,2)</f>
        <v>0</v>
      </c>
      <c r="S233" s="24">
        <f>VLOOKUP(F233,Παράμετροι!$D$4:$E$16,2,1)</f>
        <v>0</v>
      </c>
      <c r="T233" s="24">
        <f>VLOOKUP(G233,Παράμετροι!$G$4:$H$7,2,1)</f>
        <v>0</v>
      </c>
      <c r="U233" s="24">
        <f>VLOOKUP(H233,Παράμετροι!$G$4:$H$7,2,1)</f>
        <v>0</v>
      </c>
      <c r="V233" s="24">
        <f>VLOOKUP(I233,Παράμετροι!$J$4:$K$7,2,1)</f>
        <v>0</v>
      </c>
      <c r="W233" s="24">
        <f>VLOOKUP(J233,Παράμετροι!$M$4:$N$17,2,1)</f>
        <v>0</v>
      </c>
      <c r="X233" s="24">
        <f>VLOOKUP(K233,Παράμετροι!$M$4:$N$17,2,1)</f>
        <v>0</v>
      </c>
      <c r="Y233" s="24">
        <f t="shared" si="25"/>
        <v>0</v>
      </c>
      <c r="Z233" s="24">
        <f>VLOOKUP(M233,Παράμετροι!$S$4:$T$124,2,1)</f>
        <v>0</v>
      </c>
      <c r="AA233" s="24">
        <f>VLOOKUP(N233,Παράμετροι!$V$4:$W$124,2,1)</f>
        <v>0</v>
      </c>
      <c r="AB233" s="24">
        <f t="shared" si="26"/>
        <v>0</v>
      </c>
      <c r="AC233" s="24">
        <f t="shared" si="27"/>
        <v>0</v>
      </c>
      <c r="AD233" s="1">
        <f t="shared" si="24"/>
        <v>0</v>
      </c>
      <c r="AE233" s="1"/>
    </row>
    <row r="234" spans="1:31">
      <c r="A234" s="1"/>
      <c r="B234" s="15"/>
      <c r="C234" s="25"/>
      <c r="D234" s="1"/>
      <c r="E234" s="1"/>
      <c r="F234" s="1"/>
      <c r="G234" s="1"/>
      <c r="H234" s="1"/>
      <c r="I234" s="1"/>
      <c r="J234" s="1"/>
      <c r="K234" s="1"/>
      <c r="L234" s="29"/>
      <c r="M234" s="1"/>
      <c r="N234" s="1"/>
      <c r="O234" s="1"/>
      <c r="P234" s="1"/>
      <c r="Q234" s="24">
        <f>VLOOKUP(D234,Παράμετροι!$A$4:$B$10,2)</f>
        <v>0</v>
      </c>
      <c r="R234" s="24">
        <f>VLOOKUP(E234,Παράμετροι!$D$4:$E$16,2)</f>
        <v>0</v>
      </c>
      <c r="S234" s="24">
        <f>VLOOKUP(F234,Παράμετροι!$D$4:$E$16,2,1)</f>
        <v>0</v>
      </c>
      <c r="T234" s="24">
        <f>VLOOKUP(G234,Παράμετροι!$G$4:$H$7,2,1)</f>
        <v>0</v>
      </c>
      <c r="U234" s="24">
        <f>VLOOKUP(H234,Παράμετροι!$G$4:$H$7,2,1)</f>
        <v>0</v>
      </c>
      <c r="V234" s="24">
        <f>VLOOKUP(I234,Παράμετροι!$J$4:$K$7,2,1)</f>
        <v>0</v>
      </c>
      <c r="W234" s="24">
        <f>VLOOKUP(J234,Παράμετροι!$M$4:$N$17,2,1)</f>
        <v>0</v>
      </c>
      <c r="X234" s="24">
        <f>VLOOKUP(K234,Παράμετροι!$M$4:$N$17,2,1)</f>
        <v>0</v>
      </c>
      <c r="Y234" s="24">
        <f t="shared" si="25"/>
        <v>0</v>
      </c>
      <c r="Z234" s="24">
        <f>VLOOKUP(M234,Παράμετροι!$S$4:$T$124,2,1)</f>
        <v>0</v>
      </c>
      <c r="AA234" s="24">
        <f>VLOOKUP(N234,Παράμετροι!$V$4:$W$124,2,1)</f>
        <v>0</v>
      </c>
      <c r="AB234" s="24">
        <f t="shared" si="26"/>
        <v>0</v>
      </c>
      <c r="AC234" s="24">
        <f t="shared" si="27"/>
        <v>0</v>
      </c>
      <c r="AD234" s="1">
        <f t="shared" si="24"/>
        <v>0</v>
      </c>
      <c r="AE234" s="1"/>
    </row>
    <row r="235" spans="1:31">
      <c r="A235" s="1"/>
      <c r="B235" s="15"/>
      <c r="C235" s="25"/>
      <c r="D235" s="1"/>
      <c r="E235" s="1"/>
      <c r="F235" s="1"/>
      <c r="G235" s="1"/>
      <c r="H235" s="1"/>
      <c r="I235" s="1"/>
      <c r="J235" s="1"/>
      <c r="K235" s="1"/>
      <c r="L235" s="29"/>
      <c r="M235" s="1"/>
      <c r="N235" s="1"/>
      <c r="O235" s="1"/>
      <c r="P235" s="1"/>
      <c r="Q235" s="24">
        <f>VLOOKUP(D235,Παράμετροι!$A$4:$B$10,2)</f>
        <v>0</v>
      </c>
      <c r="R235" s="24">
        <f>VLOOKUP(E235,Παράμετροι!$D$4:$E$16,2)</f>
        <v>0</v>
      </c>
      <c r="S235" s="24">
        <f>VLOOKUP(F235,Παράμετροι!$D$4:$E$16,2,1)</f>
        <v>0</v>
      </c>
      <c r="T235" s="24">
        <f>VLOOKUP(G235,Παράμετροι!$G$4:$H$7,2,1)</f>
        <v>0</v>
      </c>
      <c r="U235" s="24">
        <f>VLOOKUP(H235,Παράμετροι!$G$4:$H$7,2,1)</f>
        <v>0</v>
      </c>
      <c r="V235" s="24">
        <f>VLOOKUP(I235,Παράμετροι!$J$4:$K$7,2,1)</f>
        <v>0</v>
      </c>
      <c r="W235" s="24">
        <f>VLOOKUP(J235,Παράμετροι!$M$4:$N$17,2,1)</f>
        <v>0</v>
      </c>
      <c r="X235" s="24">
        <f>VLOOKUP(K235,Παράμετροι!$M$4:$N$17,2,1)</f>
        <v>0</v>
      </c>
      <c r="Y235" s="24">
        <f t="shared" si="25"/>
        <v>0</v>
      </c>
      <c r="Z235" s="24">
        <f>VLOOKUP(M235,Παράμετροι!$S$4:$T$124,2,1)</f>
        <v>0</v>
      </c>
      <c r="AA235" s="24">
        <f>VLOOKUP(N235,Παράμετροι!$V$4:$W$124,2,1)</f>
        <v>0</v>
      </c>
      <c r="AB235" s="24">
        <f t="shared" si="26"/>
        <v>0</v>
      </c>
      <c r="AC235" s="24">
        <f t="shared" si="27"/>
        <v>0</v>
      </c>
      <c r="AD235" s="1">
        <f t="shared" si="24"/>
        <v>0</v>
      </c>
      <c r="AE235" s="1"/>
    </row>
    <row r="236" spans="1:31">
      <c r="A236" s="1"/>
      <c r="B236" s="15"/>
      <c r="C236" s="25"/>
      <c r="D236" s="1"/>
      <c r="E236" s="1"/>
      <c r="F236" s="1"/>
      <c r="G236" s="1"/>
      <c r="H236" s="1"/>
      <c r="I236" s="1"/>
      <c r="J236" s="1"/>
      <c r="K236" s="1"/>
      <c r="L236" s="29"/>
      <c r="M236" s="1"/>
      <c r="N236" s="1"/>
      <c r="O236" s="1"/>
      <c r="P236" s="1"/>
      <c r="Q236" s="24">
        <f>VLOOKUP(D236,Παράμετροι!$A$4:$B$10,2)</f>
        <v>0</v>
      </c>
      <c r="R236" s="24">
        <f>VLOOKUP(E236,Παράμετροι!$D$4:$E$16,2)</f>
        <v>0</v>
      </c>
      <c r="S236" s="24">
        <f>VLOOKUP(F236,Παράμετροι!$D$4:$E$16,2,1)</f>
        <v>0</v>
      </c>
      <c r="T236" s="24">
        <f>VLOOKUP(G236,Παράμετροι!$G$4:$H$7,2,1)</f>
        <v>0</v>
      </c>
      <c r="U236" s="24">
        <f>VLOOKUP(H236,Παράμετροι!$G$4:$H$7,2,1)</f>
        <v>0</v>
      </c>
      <c r="V236" s="24">
        <f>VLOOKUP(I236,Παράμετροι!$J$4:$K$7,2,1)</f>
        <v>0</v>
      </c>
      <c r="W236" s="24">
        <f>VLOOKUP(J236,Παράμετροι!$M$4:$N$17,2,1)</f>
        <v>0</v>
      </c>
      <c r="X236" s="24">
        <f>VLOOKUP(K236,Παράμετροι!$M$4:$N$17,2,1)</f>
        <v>0</v>
      </c>
      <c r="Y236" s="24">
        <f t="shared" si="25"/>
        <v>0</v>
      </c>
      <c r="Z236" s="24">
        <f>VLOOKUP(M236,Παράμετροι!$S$4:$T$124,2,1)</f>
        <v>0</v>
      </c>
      <c r="AA236" s="24">
        <f>VLOOKUP(N236,Παράμετροι!$V$4:$W$124,2,1)</f>
        <v>0</v>
      </c>
      <c r="AB236" s="24">
        <f t="shared" si="26"/>
        <v>0</v>
      </c>
      <c r="AC236" s="24">
        <f t="shared" si="27"/>
        <v>0</v>
      </c>
      <c r="AD236" s="1">
        <f t="shared" si="24"/>
        <v>0</v>
      </c>
      <c r="AE236" s="1"/>
    </row>
    <row r="237" spans="1:31">
      <c r="A237" s="1"/>
      <c r="B237" s="15"/>
      <c r="C237" s="25"/>
      <c r="D237" s="1"/>
      <c r="E237" s="1"/>
      <c r="F237" s="1"/>
      <c r="G237" s="1"/>
      <c r="H237" s="1"/>
      <c r="I237" s="1"/>
      <c r="J237" s="1"/>
      <c r="K237" s="1"/>
      <c r="L237" s="29"/>
      <c r="M237" s="1"/>
      <c r="N237" s="1"/>
      <c r="O237" s="1"/>
      <c r="P237" s="1"/>
      <c r="Q237" s="24">
        <f>VLOOKUP(D237,Παράμετροι!$A$4:$B$10,2)</f>
        <v>0</v>
      </c>
      <c r="R237" s="24">
        <f>VLOOKUP(E237,Παράμετροι!$D$4:$E$16,2)</f>
        <v>0</v>
      </c>
      <c r="S237" s="24">
        <f>VLOOKUP(F237,Παράμετροι!$D$4:$E$16,2,1)</f>
        <v>0</v>
      </c>
      <c r="T237" s="24">
        <f>VLOOKUP(G237,Παράμετροι!$G$4:$H$7,2,1)</f>
        <v>0</v>
      </c>
      <c r="U237" s="24">
        <f>VLOOKUP(H237,Παράμετροι!$G$4:$H$7,2,1)</f>
        <v>0</v>
      </c>
      <c r="V237" s="24">
        <f>VLOOKUP(I237,Παράμετροι!$J$4:$K$7,2,1)</f>
        <v>0</v>
      </c>
      <c r="W237" s="24">
        <f>VLOOKUP(J237,Παράμετροι!$M$4:$N$17,2,1)</f>
        <v>0</v>
      </c>
      <c r="X237" s="24">
        <f>VLOOKUP(K237,Παράμετροι!$M$4:$N$17,2,1)</f>
        <v>0</v>
      </c>
      <c r="Y237" s="24">
        <f t="shared" si="25"/>
        <v>0</v>
      </c>
      <c r="Z237" s="24">
        <f>VLOOKUP(M237,Παράμετροι!$S$4:$T$124,2,1)</f>
        <v>0</v>
      </c>
      <c r="AA237" s="24">
        <f>VLOOKUP(N237,Παράμετροι!$V$4:$W$124,2,1)</f>
        <v>0</v>
      </c>
      <c r="AB237" s="24">
        <f t="shared" si="26"/>
        <v>0</v>
      </c>
      <c r="AC237" s="24">
        <f t="shared" si="27"/>
        <v>0</v>
      </c>
      <c r="AD237" s="1">
        <f t="shared" si="24"/>
        <v>0</v>
      </c>
      <c r="AE237" s="1"/>
    </row>
    <row r="238" spans="1:31">
      <c r="A238" s="1"/>
      <c r="B238" s="15"/>
      <c r="C238" s="25"/>
      <c r="D238" s="1"/>
      <c r="E238" s="1"/>
      <c r="F238" s="1"/>
      <c r="G238" s="1"/>
      <c r="H238" s="1"/>
      <c r="I238" s="1"/>
      <c r="J238" s="1"/>
      <c r="K238" s="1"/>
      <c r="L238" s="29"/>
      <c r="M238" s="1"/>
      <c r="N238" s="1"/>
      <c r="O238" s="1"/>
      <c r="P238" s="1"/>
      <c r="Q238" s="24">
        <f>VLOOKUP(D238,Παράμετροι!$A$4:$B$10,2)</f>
        <v>0</v>
      </c>
      <c r="R238" s="24">
        <f>VLOOKUP(E238,Παράμετροι!$D$4:$E$16,2)</f>
        <v>0</v>
      </c>
      <c r="S238" s="24">
        <f>VLOOKUP(F238,Παράμετροι!$D$4:$E$16,2,1)</f>
        <v>0</v>
      </c>
      <c r="T238" s="24">
        <f>VLOOKUP(G238,Παράμετροι!$G$4:$H$7,2,1)</f>
        <v>0</v>
      </c>
      <c r="U238" s="24">
        <f>VLOOKUP(H238,Παράμετροι!$G$4:$H$7,2,1)</f>
        <v>0</v>
      </c>
      <c r="V238" s="24">
        <f>VLOOKUP(I238,Παράμετροι!$J$4:$K$7,2,1)</f>
        <v>0</v>
      </c>
      <c r="W238" s="24">
        <f>VLOOKUP(J238,Παράμετροι!$M$4:$N$17,2,1)</f>
        <v>0</v>
      </c>
      <c r="X238" s="24">
        <f>VLOOKUP(K238,Παράμετροι!$M$4:$N$17,2,1)</f>
        <v>0</v>
      </c>
      <c r="Y238" s="24">
        <f t="shared" si="25"/>
        <v>0</v>
      </c>
      <c r="Z238" s="24">
        <f>VLOOKUP(M238,Παράμετροι!$S$4:$T$124,2,1)</f>
        <v>0</v>
      </c>
      <c r="AA238" s="24">
        <f>VLOOKUP(N238,Παράμετροι!$V$4:$W$124,2,1)</f>
        <v>0</v>
      </c>
      <c r="AB238" s="24">
        <f t="shared" si="26"/>
        <v>0</v>
      </c>
      <c r="AC238" s="24">
        <f t="shared" si="27"/>
        <v>0</v>
      </c>
      <c r="AD238" s="1">
        <f t="shared" si="24"/>
        <v>0</v>
      </c>
      <c r="AE238" s="1"/>
    </row>
    <row r="239" spans="1:31">
      <c r="A239" s="1"/>
      <c r="B239" s="15"/>
      <c r="C239" s="25"/>
      <c r="D239" s="1"/>
      <c r="E239" s="1"/>
      <c r="F239" s="1"/>
      <c r="G239" s="1"/>
      <c r="H239" s="1"/>
      <c r="I239" s="1"/>
      <c r="J239" s="1"/>
      <c r="K239" s="1"/>
      <c r="L239" s="29"/>
      <c r="M239" s="1"/>
      <c r="N239" s="1"/>
      <c r="O239" s="1"/>
      <c r="P239" s="1"/>
      <c r="Q239" s="24">
        <f>VLOOKUP(D239,Παράμετροι!$A$4:$B$10,2)</f>
        <v>0</v>
      </c>
      <c r="R239" s="24">
        <f>VLOOKUP(E239,Παράμετροι!$D$4:$E$16,2)</f>
        <v>0</v>
      </c>
      <c r="S239" s="24">
        <f>VLOOKUP(F239,Παράμετροι!$D$4:$E$16,2,1)</f>
        <v>0</v>
      </c>
      <c r="T239" s="24">
        <f>VLOOKUP(G239,Παράμετροι!$G$4:$H$7,2,1)</f>
        <v>0</v>
      </c>
      <c r="U239" s="24">
        <f>VLOOKUP(H239,Παράμετροι!$G$4:$H$7,2,1)</f>
        <v>0</v>
      </c>
      <c r="V239" s="24">
        <f>VLOOKUP(I239,Παράμετροι!$J$4:$K$7,2,1)</f>
        <v>0</v>
      </c>
      <c r="W239" s="24">
        <f>VLOOKUP(J239,Παράμετροι!$M$4:$N$17,2,1)</f>
        <v>0</v>
      </c>
      <c r="X239" s="24">
        <f>VLOOKUP(K239,Παράμετροι!$M$4:$N$17,2,1)</f>
        <v>0</v>
      </c>
      <c r="Y239" s="24">
        <f t="shared" si="25"/>
        <v>0</v>
      </c>
      <c r="Z239" s="24">
        <f>VLOOKUP(M239,Παράμετροι!$S$4:$T$124,2,1)</f>
        <v>0</v>
      </c>
      <c r="AA239" s="24">
        <f>VLOOKUP(N239,Παράμετροι!$V$4:$W$124,2,1)</f>
        <v>0</v>
      </c>
      <c r="AB239" s="24">
        <f t="shared" si="26"/>
        <v>0</v>
      </c>
      <c r="AC239" s="24">
        <f t="shared" si="27"/>
        <v>0</v>
      </c>
      <c r="AD239" s="1">
        <f t="shared" si="24"/>
        <v>0</v>
      </c>
      <c r="AE239" s="1"/>
    </row>
    <row r="240" spans="1:31">
      <c r="A240" s="1"/>
      <c r="B240" s="15"/>
      <c r="C240" s="25"/>
      <c r="D240" s="1"/>
      <c r="E240" s="1"/>
      <c r="F240" s="1"/>
      <c r="G240" s="1"/>
      <c r="H240" s="1"/>
      <c r="I240" s="1"/>
      <c r="J240" s="1"/>
      <c r="K240" s="1"/>
      <c r="L240" s="29"/>
      <c r="M240" s="1"/>
      <c r="N240" s="1"/>
      <c r="O240" s="1"/>
      <c r="P240" s="1"/>
      <c r="Q240" s="24">
        <f>VLOOKUP(D240,Παράμετροι!$A$4:$B$10,2)</f>
        <v>0</v>
      </c>
      <c r="R240" s="24">
        <f>VLOOKUP(E240,Παράμετροι!$D$4:$E$16,2)</f>
        <v>0</v>
      </c>
      <c r="S240" s="24">
        <f>VLOOKUP(F240,Παράμετροι!$D$4:$E$16,2,1)</f>
        <v>0</v>
      </c>
      <c r="T240" s="24">
        <f>VLOOKUP(G240,Παράμετροι!$G$4:$H$7,2,1)</f>
        <v>0</v>
      </c>
      <c r="U240" s="24">
        <f>VLOOKUP(H240,Παράμετροι!$G$4:$H$7,2,1)</f>
        <v>0</v>
      </c>
      <c r="V240" s="24">
        <f>VLOOKUP(I240,Παράμετροι!$J$4:$K$7,2,1)</f>
        <v>0</v>
      </c>
      <c r="W240" s="24">
        <f>VLOOKUP(J240,Παράμετροι!$M$4:$N$17,2,1)</f>
        <v>0</v>
      </c>
      <c r="X240" s="24">
        <f>VLOOKUP(K240,Παράμετροι!$M$4:$N$17,2,1)</f>
        <v>0</v>
      </c>
      <c r="Y240" s="24">
        <f t="shared" si="25"/>
        <v>0</v>
      </c>
      <c r="Z240" s="24">
        <f>VLOOKUP(M240,Παράμετροι!$S$4:$T$124,2,1)</f>
        <v>0</v>
      </c>
      <c r="AA240" s="24">
        <f>VLOOKUP(N240,Παράμετροι!$V$4:$W$124,2,1)</f>
        <v>0</v>
      </c>
      <c r="AB240" s="24">
        <f t="shared" si="26"/>
        <v>0</v>
      </c>
      <c r="AC240" s="24">
        <f t="shared" si="27"/>
        <v>0</v>
      </c>
      <c r="AD240" s="1">
        <f t="shared" si="24"/>
        <v>0</v>
      </c>
      <c r="AE240" s="1"/>
    </row>
    <row r="241" spans="1:31">
      <c r="A241" s="1"/>
      <c r="B241" s="15"/>
      <c r="C241" s="25"/>
      <c r="D241" s="1"/>
      <c r="E241" s="1"/>
      <c r="F241" s="1"/>
      <c r="G241" s="1"/>
      <c r="H241" s="1"/>
      <c r="I241" s="1"/>
      <c r="J241" s="1"/>
      <c r="K241" s="1"/>
      <c r="L241" s="29"/>
      <c r="M241" s="1"/>
      <c r="N241" s="1"/>
      <c r="O241" s="1"/>
      <c r="P241" s="1"/>
      <c r="Q241" s="24">
        <f>VLOOKUP(D241,Παράμετροι!$A$4:$B$10,2)</f>
        <v>0</v>
      </c>
      <c r="R241" s="24">
        <f>VLOOKUP(E241,Παράμετροι!$D$4:$E$16,2)</f>
        <v>0</v>
      </c>
      <c r="S241" s="24">
        <f>VLOOKUP(F241,Παράμετροι!$D$4:$E$16,2,1)</f>
        <v>0</v>
      </c>
      <c r="T241" s="24">
        <f>VLOOKUP(G241,Παράμετροι!$G$4:$H$7,2,1)</f>
        <v>0</v>
      </c>
      <c r="U241" s="24">
        <f>VLOOKUP(H241,Παράμετροι!$G$4:$H$7,2,1)</f>
        <v>0</v>
      </c>
      <c r="V241" s="24">
        <f>VLOOKUP(I241,Παράμετροι!$J$4:$K$7,2,1)</f>
        <v>0</v>
      </c>
      <c r="W241" s="24">
        <f>VLOOKUP(J241,Παράμετροι!$M$4:$N$17,2,1)</f>
        <v>0</v>
      </c>
      <c r="X241" s="24">
        <f>VLOOKUP(K241,Παράμετροι!$M$4:$N$17,2,1)</f>
        <v>0</v>
      </c>
      <c r="Y241" s="24">
        <f t="shared" si="25"/>
        <v>0</v>
      </c>
      <c r="Z241" s="24">
        <f>VLOOKUP(M241,Παράμετροι!$S$4:$T$124,2,1)</f>
        <v>0</v>
      </c>
      <c r="AA241" s="24">
        <f>VLOOKUP(N241,Παράμετροι!$V$4:$W$124,2,1)</f>
        <v>0</v>
      </c>
      <c r="AB241" s="24">
        <f t="shared" si="26"/>
        <v>0</v>
      </c>
      <c r="AC241" s="24">
        <f t="shared" si="27"/>
        <v>0</v>
      </c>
      <c r="AD241" s="1">
        <f t="shared" si="24"/>
        <v>0</v>
      </c>
      <c r="AE241" s="1"/>
    </row>
    <row r="242" spans="1:31">
      <c r="A242" s="1"/>
      <c r="B242" s="15"/>
      <c r="C242" s="25"/>
      <c r="D242" s="1"/>
      <c r="E242" s="1"/>
      <c r="F242" s="1"/>
      <c r="G242" s="1"/>
      <c r="H242" s="1"/>
      <c r="I242" s="1"/>
      <c r="J242" s="1"/>
      <c r="K242" s="1"/>
      <c r="L242" s="29"/>
      <c r="M242" s="1"/>
      <c r="N242" s="1"/>
      <c r="O242" s="1"/>
      <c r="P242" s="1"/>
      <c r="Q242" s="24">
        <f>VLOOKUP(D242,Παράμετροι!$A$4:$B$10,2)</f>
        <v>0</v>
      </c>
      <c r="R242" s="24">
        <f>VLOOKUP(E242,Παράμετροι!$D$4:$E$16,2)</f>
        <v>0</v>
      </c>
      <c r="S242" s="24">
        <f>VLOOKUP(F242,Παράμετροι!$D$4:$E$16,2,1)</f>
        <v>0</v>
      </c>
      <c r="T242" s="24">
        <f>VLOOKUP(G242,Παράμετροι!$G$4:$H$7,2,1)</f>
        <v>0</v>
      </c>
      <c r="U242" s="24">
        <f>VLOOKUP(H242,Παράμετροι!$G$4:$H$7,2,1)</f>
        <v>0</v>
      </c>
      <c r="V242" s="24">
        <f>VLOOKUP(I242,Παράμετροι!$J$4:$K$7,2,1)</f>
        <v>0</v>
      </c>
      <c r="W242" s="24">
        <f>VLOOKUP(J242,Παράμετροι!$M$4:$N$17,2,1)</f>
        <v>0</v>
      </c>
      <c r="X242" s="24">
        <f>VLOOKUP(K242,Παράμετροι!$M$4:$N$17,2,1)</f>
        <v>0</v>
      </c>
      <c r="Y242" s="24">
        <f t="shared" si="25"/>
        <v>0</v>
      </c>
      <c r="Z242" s="24">
        <f>VLOOKUP(M242,Παράμετροι!$S$4:$T$124,2,1)</f>
        <v>0</v>
      </c>
      <c r="AA242" s="24">
        <f>VLOOKUP(N242,Παράμετροι!$V$4:$W$124,2,1)</f>
        <v>0</v>
      </c>
      <c r="AB242" s="24">
        <f t="shared" si="26"/>
        <v>0</v>
      </c>
      <c r="AC242" s="24">
        <f t="shared" si="27"/>
        <v>0</v>
      </c>
      <c r="AD242" s="1">
        <f t="shared" si="24"/>
        <v>0</v>
      </c>
      <c r="AE242" s="1"/>
    </row>
    <row r="243" spans="1:31">
      <c r="A243" s="1"/>
      <c r="B243" s="15"/>
      <c r="C243" s="25"/>
      <c r="D243" s="1"/>
      <c r="E243" s="1"/>
      <c r="F243" s="1"/>
      <c r="G243" s="1"/>
      <c r="H243" s="1"/>
      <c r="I243" s="1"/>
      <c r="J243" s="1"/>
      <c r="K243" s="1"/>
      <c r="L243" s="29"/>
      <c r="M243" s="1"/>
      <c r="N243" s="1"/>
      <c r="O243" s="1"/>
      <c r="P243" s="1"/>
      <c r="Q243" s="24">
        <f>VLOOKUP(D243,Παράμετροι!$A$4:$B$10,2)</f>
        <v>0</v>
      </c>
      <c r="R243" s="24">
        <f>VLOOKUP(E243,Παράμετροι!$D$4:$E$16,2)</f>
        <v>0</v>
      </c>
      <c r="S243" s="24">
        <f>VLOOKUP(F243,Παράμετροι!$D$4:$E$16,2,1)</f>
        <v>0</v>
      </c>
      <c r="T243" s="24">
        <f>VLOOKUP(G243,Παράμετροι!$G$4:$H$7,2,1)</f>
        <v>0</v>
      </c>
      <c r="U243" s="24">
        <f>VLOOKUP(H243,Παράμετροι!$G$4:$H$7,2,1)</f>
        <v>0</v>
      </c>
      <c r="V243" s="24">
        <f>VLOOKUP(I243,Παράμετροι!$J$4:$K$7,2,1)</f>
        <v>0</v>
      </c>
      <c r="W243" s="24">
        <f>VLOOKUP(J243,Παράμετροι!$M$4:$N$17,2,1)</f>
        <v>0</v>
      </c>
      <c r="X243" s="24">
        <f>VLOOKUP(K243,Παράμετροι!$M$4:$N$17,2,1)</f>
        <v>0</v>
      </c>
      <c r="Y243" s="24">
        <f t="shared" si="25"/>
        <v>0</v>
      </c>
      <c r="Z243" s="24">
        <f>VLOOKUP(M243,Παράμετροι!$S$4:$T$124,2,1)</f>
        <v>0</v>
      </c>
      <c r="AA243" s="24">
        <f>VLOOKUP(N243,Παράμετροι!$V$4:$W$124,2,1)</f>
        <v>0</v>
      </c>
      <c r="AB243" s="24">
        <f t="shared" si="26"/>
        <v>0</v>
      </c>
      <c r="AC243" s="24">
        <f t="shared" si="27"/>
        <v>0</v>
      </c>
      <c r="AD243" s="1">
        <f t="shared" si="24"/>
        <v>0</v>
      </c>
      <c r="AE243" s="1"/>
    </row>
    <row r="244" spans="1:31">
      <c r="A244" s="1"/>
      <c r="B244" s="15"/>
      <c r="C244" s="25"/>
      <c r="D244" s="1"/>
      <c r="E244" s="1"/>
      <c r="F244" s="1"/>
      <c r="G244" s="1"/>
      <c r="H244" s="1"/>
      <c r="I244" s="1"/>
      <c r="J244" s="1"/>
      <c r="K244" s="1"/>
      <c r="L244" s="29"/>
      <c r="M244" s="1"/>
      <c r="N244" s="1"/>
      <c r="O244" s="1"/>
      <c r="P244" s="1"/>
      <c r="Q244" s="24">
        <f>VLOOKUP(D244,Παράμετροι!$A$4:$B$10,2)</f>
        <v>0</v>
      </c>
      <c r="R244" s="24">
        <f>VLOOKUP(E244,Παράμετροι!$D$4:$E$16,2)</f>
        <v>0</v>
      </c>
      <c r="S244" s="24">
        <f>VLOOKUP(F244,Παράμετροι!$D$4:$E$16,2,1)</f>
        <v>0</v>
      </c>
      <c r="T244" s="24">
        <f>VLOOKUP(G244,Παράμετροι!$G$4:$H$7,2,1)</f>
        <v>0</v>
      </c>
      <c r="U244" s="24">
        <f>VLOOKUP(H244,Παράμετροι!$G$4:$H$7,2,1)</f>
        <v>0</v>
      </c>
      <c r="V244" s="24">
        <f>VLOOKUP(I244,Παράμετροι!$J$4:$K$7,2,1)</f>
        <v>0</v>
      </c>
      <c r="W244" s="24">
        <f>VLOOKUP(J244,Παράμετροι!$M$4:$N$17,2,1)</f>
        <v>0</v>
      </c>
      <c r="X244" s="24">
        <f>VLOOKUP(K244,Παράμετροι!$M$4:$N$17,2,1)</f>
        <v>0</v>
      </c>
      <c r="Y244" s="24">
        <f t="shared" si="25"/>
        <v>0</v>
      </c>
      <c r="Z244" s="24">
        <f>VLOOKUP(M244,Παράμετροι!$S$4:$T$124,2,1)</f>
        <v>0</v>
      </c>
      <c r="AA244" s="24">
        <f>VLOOKUP(N244,Παράμετροι!$V$4:$W$124,2,1)</f>
        <v>0</v>
      </c>
      <c r="AB244" s="24">
        <f t="shared" si="26"/>
        <v>0</v>
      </c>
      <c r="AC244" s="24">
        <f t="shared" si="27"/>
        <v>0</v>
      </c>
      <c r="AD244" s="1">
        <f t="shared" si="24"/>
        <v>0</v>
      </c>
      <c r="AE244" s="1"/>
    </row>
    <row r="245" spans="1:31">
      <c r="A245" s="1"/>
      <c r="B245" s="15"/>
      <c r="C245" s="25"/>
      <c r="D245" s="1"/>
      <c r="E245" s="1"/>
      <c r="F245" s="1"/>
      <c r="G245" s="1"/>
      <c r="H245" s="1"/>
      <c r="I245" s="1"/>
      <c r="J245" s="1"/>
      <c r="K245" s="1"/>
      <c r="L245" s="29"/>
      <c r="M245" s="1"/>
      <c r="N245" s="1"/>
      <c r="O245" s="1"/>
      <c r="P245" s="1"/>
      <c r="Q245" s="24">
        <f>VLOOKUP(D245,Παράμετροι!$A$4:$B$10,2)</f>
        <v>0</v>
      </c>
      <c r="R245" s="24">
        <f>VLOOKUP(E245,Παράμετροι!$D$4:$E$16,2)</f>
        <v>0</v>
      </c>
      <c r="S245" s="24">
        <f>VLOOKUP(F245,Παράμετροι!$D$4:$E$16,2,1)</f>
        <v>0</v>
      </c>
      <c r="T245" s="24">
        <f>VLOOKUP(G245,Παράμετροι!$G$4:$H$7,2,1)</f>
        <v>0</v>
      </c>
      <c r="U245" s="24">
        <f>VLOOKUP(H245,Παράμετροι!$G$4:$H$7,2,1)</f>
        <v>0</v>
      </c>
      <c r="V245" s="24">
        <f>VLOOKUP(I245,Παράμετροι!$J$4:$K$7,2,1)</f>
        <v>0</v>
      </c>
      <c r="W245" s="24">
        <f>VLOOKUP(J245,Παράμετροι!$M$4:$N$17,2,1)</f>
        <v>0</v>
      </c>
      <c r="X245" s="24">
        <f>VLOOKUP(K245,Παράμετροι!$M$4:$N$17,2,1)</f>
        <v>0</v>
      </c>
      <c r="Y245" s="24">
        <f t="shared" si="25"/>
        <v>0</v>
      </c>
      <c r="Z245" s="24">
        <f>VLOOKUP(M245,Παράμετροι!$S$4:$T$124,2,1)</f>
        <v>0</v>
      </c>
      <c r="AA245" s="24">
        <f>VLOOKUP(N245,Παράμετροι!$V$4:$W$124,2,1)</f>
        <v>0</v>
      </c>
      <c r="AB245" s="24">
        <f t="shared" si="26"/>
        <v>0</v>
      </c>
      <c r="AC245" s="24">
        <f t="shared" si="27"/>
        <v>0</v>
      </c>
      <c r="AD245" s="1">
        <f t="shared" si="24"/>
        <v>0</v>
      </c>
      <c r="AE245" s="1"/>
    </row>
    <row r="246" spans="1:31">
      <c r="A246" s="1"/>
      <c r="B246" s="15"/>
      <c r="C246" s="25"/>
      <c r="D246" s="1"/>
      <c r="E246" s="1"/>
      <c r="F246" s="1"/>
      <c r="G246" s="1"/>
      <c r="H246" s="1"/>
      <c r="I246" s="1"/>
      <c r="J246" s="1"/>
      <c r="K246" s="1"/>
      <c r="L246" s="29"/>
      <c r="M246" s="1"/>
      <c r="N246" s="1"/>
      <c r="O246" s="1"/>
      <c r="P246" s="1"/>
      <c r="Q246" s="24">
        <f>VLOOKUP(D246,Παράμετροι!$A$4:$B$10,2)</f>
        <v>0</v>
      </c>
      <c r="R246" s="24">
        <f>VLOOKUP(E246,Παράμετροι!$D$4:$E$16,2)</f>
        <v>0</v>
      </c>
      <c r="S246" s="24">
        <f>VLOOKUP(F246,Παράμετροι!$D$4:$E$16,2,1)</f>
        <v>0</v>
      </c>
      <c r="T246" s="24">
        <f>VLOOKUP(G246,Παράμετροι!$G$4:$H$7,2,1)</f>
        <v>0</v>
      </c>
      <c r="U246" s="24">
        <f>VLOOKUP(H246,Παράμετροι!$G$4:$H$7,2,1)</f>
        <v>0</v>
      </c>
      <c r="V246" s="24">
        <f>VLOOKUP(I246,Παράμετροι!$J$4:$K$7,2,1)</f>
        <v>0</v>
      </c>
      <c r="W246" s="24">
        <f>VLOOKUP(J246,Παράμετροι!$M$4:$N$17,2,1)</f>
        <v>0</v>
      </c>
      <c r="X246" s="24">
        <f>VLOOKUP(K246,Παράμετροι!$M$4:$N$17,2,1)</f>
        <v>0</v>
      </c>
      <c r="Y246" s="24">
        <f t="shared" si="25"/>
        <v>0</v>
      </c>
      <c r="Z246" s="24">
        <f>VLOOKUP(M246,Παράμετροι!$S$4:$T$124,2,1)</f>
        <v>0</v>
      </c>
      <c r="AA246" s="24">
        <f>VLOOKUP(N246,Παράμετροι!$V$4:$W$124,2,1)</f>
        <v>0</v>
      </c>
      <c r="AB246" s="24">
        <f t="shared" si="26"/>
        <v>0</v>
      </c>
      <c r="AC246" s="24">
        <f t="shared" si="27"/>
        <v>0</v>
      </c>
      <c r="AD246" s="1">
        <f t="shared" si="24"/>
        <v>0</v>
      </c>
      <c r="AE246" s="1"/>
    </row>
    <row r="247" spans="1:31">
      <c r="A247" s="1"/>
      <c r="B247" s="15"/>
      <c r="C247" s="25"/>
      <c r="D247" s="1"/>
      <c r="E247" s="1"/>
      <c r="F247" s="1"/>
      <c r="G247" s="1"/>
      <c r="H247" s="1"/>
      <c r="I247" s="1"/>
      <c r="J247" s="1"/>
      <c r="K247" s="1"/>
      <c r="L247" s="29"/>
      <c r="M247" s="1"/>
      <c r="N247" s="1"/>
      <c r="O247" s="1"/>
      <c r="P247" s="1"/>
      <c r="Q247" s="24">
        <f>VLOOKUP(D247,Παράμετροι!$A$4:$B$10,2)</f>
        <v>0</v>
      </c>
      <c r="R247" s="24">
        <f>VLOOKUP(E247,Παράμετροι!$D$4:$E$16,2)</f>
        <v>0</v>
      </c>
      <c r="S247" s="24">
        <f>VLOOKUP(F247,Παράμετροι!$D$4:$E$16,2,1)</f>
        <v>0</v>
      </c>
      <c r="T247" s="24">
        <f>VLOOKUP(G247,Παράμετροι!$G$4:$H$7,2,1)</f>
        <v>0</v>
      </c>
      <c r="U247" s="24">
        <f>VLOOKUP(H247,Παράμετροι!$G$4:$H$7,2,1)</f>
        <v>0</v>
      </c>
      <c r="V247" s="24">
        <f>VLOOKUP(I247,Παράμετροι!$J$4:$K$7,2,1)</f>
        <v>0</v>
      </c>
      <c r="W247" s="24">
        <f>VLOOKUP(J247,Παράμετροι!$M$4:$N$17,2,1)</f>
        <v>0</v>
      </c>
      <c r="X247" s="24">
        <f>VLOOKUP(K247,Παράμετροι!$M$4:$N$17,2,1)</f>
        <v>0</v>
      </c>
      <c r="Y247" s="24">
        <f t="shared" si="25"/>
        <v>0</v>
      </c>
      <c r="Z247" s="24">
        <f>VLOOKUP(M247,Παράμετροι!$S$4:$T$124,2,1)</f>
        <v>0</v>
      </c>
      <c r="AA247" s="24">
        <f>VLOOKUP(N247,Παράμετροι!$V$4:$W$124,2,1)</f>
        <v>0</v>
      </c>
      <c r="AB247" s="24">
        <f t="shared" si="26"/>
        <v>0</v>
      </c>
      <c r="AC247" s="24">
        <f t="shared" si="27"/>
        <v>0</v>
      </c>
      <c r="AD247" s="1">
        <f t="shared" si="24"/>
        <v>0</v>
      </c>
      <c r="AE247" s="1"/>
    </row>
    <row r="248" spans="1:31">
      <c r="A248" s="1"/>
      <c r="B248" s="15"/>
      <c r="C248" s="25"/>
      <c r="D248" s="1"/>
      <c r="E248" s="1"/>
      <c r="F248" s="1"/>
      <c r="G248" s="1"/>
      <c r="H248" s="1"/>
      <c r="I248" s="1"/>
      <c r="J248" s="1"/>
      <c r="K248" s="1"/>
      <c r="L248" s="29"/>
      <c r="M248" s="1"/>
      <c r="N248" s="1"/>
      <c r="O248" s="1"/>
      <c r="P248" s="1"/>
      <c r="Q248" s="24">
        <f>VLOOKUP(D248,Παράμετροι!$A$4:$B$10,2)</f>
        <v>0</v>
      </c>
      <c r="R248" s="24">
        <f>VLOOKUP(E248,Παράμετροι!$D$4:$E$16,2)</f>
        <v>0</v>
      </c>
      <c r="S248" s="24">
        <f>VLOOKUP(F248,Παράμετροι!$D$4:$E$16,2,1)</f>
        <v>0</v>
      </c>
      <c r="T248" s="24">
        <f>VLOOKUP(G248,Παράμετροι!$G$4:$H$7,2,1)</f>
        <v>0</v>
      </c>
      <c r="U248" s="24">
        <f>VLOOKUP(H248,Παράμετροι!$G$4:$H$7,2,1)</f>
        <v>0</v>
      </c>
      <c r="V248" s="24">
        <f>VLOOKUP(I248,Παράμετροι!$J$4:$K$7,2,1)</f>
        <v>0</v>
      </c>
      <c r="W248" s="24">
        <f>VLOOKUP(J248,Παράμετροι!$M$4:$N$17,2,1)</f>
        <v>0</v>
      </c>
      <c r="X248" s="24">
        <f>VLOOKUP(K248,Παράμετροι!$M$4:$N$17,2,1)</f>
        <v>0</v>
      </c>
      <c r="Y248" s="24">
        <f t="shared" si="25"/>
        <v>0</v>
      </c>
      <c r="Z248" s="24">
        <f>VLOOKUP(M248,Παράμετροι!$S$4:$T$124,2,1)</f>
        <v>0</v>
      </c>
      <c r="AA248" s="24">
        <f>VLOOKUP(N248,Παράμετροι!$V$4:$W$124,2,1)</f>
        <v>0</v>
      </c>
      <c r="AB248" s="24">
        <f t="shared" si="26"/>
        <v>0</v>
      </c>
      <c r="AC248" s="24">
        <f t="shared" si="27"/>
        <v>0</v>
      </c>
      <c r="AD248" s="1">
        <f t="shared" si="24"/>
        <v>0</v>
      </c>
      <c r="AE248" s="1"/>
    </row>
    <row r="249" spans="1:31">
      <c r="A249" s="1"/>
      <c r="B249" s="15"/>
      <c r="C249" s="25"/>
      <c r="D249" s="1"/>
      <c r="E249" s="1"/>
      <c r="F249" s="1"/>
      <c r="G249" s="1"/>
      <c r="H249" s="1"/>
      <c r="I249" s="1"/>
      <c r="J249" s="1"/>
      <c r="K249" s="1"/>
      <c r="L249" s="29"/>
      <c r="M249" s="1"/>
      <c r="N249" s="1"/>
      <c r="O249" s="1"/>
      <c r="P249" s="1"/>
      <c r="Q249" s="24">
        <f>VLOOKUP(D249,Παράμετροι!$A$4:$B$10,2)</f>
        <v>0</v>
      </c>
      <c r="R249" s="24">
        <f>VLOOKUP(E249,Παράμετροι!$D$4:$E$16,2)</f>
        <v>0</v>
      </c>
      <c r="S249" s="24">
        <f>VLOOKUP(F249,Παράμετροι!$D$4:$E$16,2,1)</f>
        <v>0</v>
      </c>
      <c r="T249" s="24">
        <f>VLOOKUP(G249,Παράμετροι!$G$4:$H$7,2,1)</f>
        <v>0</v>
      </c>
      <c r="U249" s="24">
        <f>VLOOKUP(H249,Παράμετροι!$G$4:$H$7,2,1)</f>
        <v>0</v>
      </c>
      <c r="V249" s="24">
        <f>VLOOKUP(I249,Παράμετροι!$J$4:$K$7,2,1)</f>
        <v>0</v>
      </c>
      <c r="W249" s="24">
        <f>VLOOKUP(J249,Παράμετροι!$M$4:$N$17,2,1)</f>
        <v>0</v>
      </c>
      <c r="X249" s="24">
        <f>VLOOKUP(K249,Παράμετροι!$M$4:$N$17,2,1)</f>
        <v>0</v>
      </c>
      <c r="Y249" s="24">
        <f t="shared" si="25"/>
        <v>0</v>
      </c>
      <c r="Z249" s="24">
        <f>VLOOKUP(M249,Παράμετροι!$S$4:$T$124,2,1)</f>
        <v>0</v>
      </c>
      <c r="AA249" s="24">
        <f>VLOOKUP(N249,Παράμετροι!$V$4:$W$124,2,1)</f>
        <v>0</v>
      </c>
      <c r="AB249" s="24">
        <f t="shared" si="26"/>
        <v>0</v>
      </c>
      <c r="AC249" s="24">
        <f t="shared" si="27"/>
        <v>0</v>
      </c>
      <c r="AD249" s="1">
        <f t="shared" si="24"/>
        <v>0</v>
      </c>
      <c r="AE249" s="1"/>
    </row>
    <row r="250" spans="1:31">
      <c r="A250" s="1"/>
      <c r="B250" s="15"/>
      <c r="C250" s="25"/>
      <c r="D250" s="1"/>
      <c r="E250" s="1"/>
      <c r="F250" s="1"/>
      <c r="G250" s="1"/>
      <c r="H250" s="1"/>
      <c r="I250" s="1"/>
      <c r="J250" s="1"/>
      <c r="K250" s="1"/>
      <c r="L250" s="29"/>
      <c r="M250" s="1"/>
      <c r="N250" s="1"/>
      <c r="O250" s="1"/>
      <c r="P250" s="1"/>
      <c r="Q250" s="24">
        <f>VLOOKUP(D250,Παράμετροι!$A$4:$B$10,2)</f>
        <v>0</v>
      </c>
      <c r="R250" s="24">
        <f>VLOOKUP(E250,Παράμετροι!$D$4:$E$16,2)</f>
        <v>0</v>
      </c>
      <c r="S250" s="24">
        <f>VLOOKUP(F250,Παράμετροι!$D$4:$E$16,2,1)</f>
        <v>0</v>
      </c>
      <c r="T250" s="24">
        <f>VLOOKUP(G250,Παράμετροι!$G$4:$H$7,2,1)</f>
        <v>0</v>
      </c>
      <c r="U250" s="24">
        <f>VLOOKUP(H250,Παράμετροι!$G$4:$H$7,2,1)</f>
        <v>0</v>
      </c>
      <c r="V250" s="24">
        <f>VLOOKUP(I250,Παράμετροι!$J$4:$K$7,2,1)</f>
        <v>0</v>
      </c>
      <c r="W250" s="24">
        <f>VLOOKUP(J250,Παράμετροι!$M$4:$N$17,2,1)</f>
        <v>0</v>
      </c>
      <c r="X250" s="24">
        <f>VLOOKUP(K250,Παράμετροι!$M$4:$N$17,2,1)</f>
        <v>0</v>
      </c>
      <c r="Y250" s="24">
        <f t="shared" si="25"/>
        <v>0</v>
      </c>
      <c r="Z250" s="24">
        <f>VLOOKUP(M250,Παράμετροι!$S$4:$T$124,2,1)</f>
        <v>0</v>
      </c>
      <c r="AA250" s="24">
        <f>VLOOKUP(N250,Παράμετροι!$V$4:$W$124,2,1)</f>
        <v>0</v>
      </c>
      <c r="AB250" s="24">
        <f t="shared" si="26"/>
        <v>0</v>
      </c>
      <c r="AC250" s="24">
        <f t="shared" si="27"/>
        <v>0</v>
      </c>
      <c r="AD250" s="1">
        <f t="shared" si="24"/>
        <v>0</v>
      </c>
      <c r="AE250" s="1"/>
    </row>
    <row r="251" spans="1:31">
      <c r="A251" s="1"/>
      <c r="B251" s="15"/>
      <c r="C251" s="25"/>
      <c r="D251" s="1"/>
      <c r="E251" s="1"/>
      <c r="F251" s="1"/>
      <c r="G251" s="1"/>
      <c r="H251" s="1"/>
      <c r="I251" s="1"/>
      <c r="J251" s="1"/>
      <c r="K251" s="1"/>
      <c r="L251" s="29"/>
      <c r="M251" s="1"/>
      <c r="N251" s="1"/>
      <c r="O251" s="1"/>
      <c r="P251" s="1"/>
      <c r="Q251" s="24">
        <f>VLOOKUP(D251,Παράμετροι!$A$4:$B$10,2)</f>
        <v>0</v>
      </c>
      <c r="R251" s="24">
        <f>VLOOKUP(E251,Παράμετροι!$D$4:$E$16,2)</f>
        <v>0</v>
      </c>
      <c r="S251" s="24">
        <f>VLOOKUP(F251,Παράμετροι!$D$4:$E$16,2,1)</f>
        <v>0</v>
      </c>
      <c r="T251" s="24">
        <f>VLOOKUP(G251,Παράμετροι!$G$4:$H$7,2,1)</f>
        <v>0</v>
      </c>
      <c r="U251" s="24">
        <f>VLOOKUP(H251,Παράμετροι!$G$4:$H$7,2,1)</f>
        <v>0</v>
      </c>
      <c r="V251" s="24">
        <f>VLOOKUP(I251,Παράμετροι!$J$4:$K$7,2,1)</f>
        <v>0</v>
      </c>
      <c r="W251" s="24">
        <f>VLOOKUP(J251,Παράμετροι!$M$4:$N$17,2,1)</f>
        <v>0</v>
      </c>
      <c r="X251" s="24">
        <f>VLOOKUP(K251,Παράμετροι!$M$4:$N$17,2,1)</f>
        <v>0</v>
      </c>
      <c r="Y251" s="24">
        <f t="shared" si="25"/>
        <v>0</v>
      </c>
      <c r="Z251" s="24">
        <f>VLOOKUP(M251,Παράμετροι!$S$4:$T$124,2,1)</f>
        <v>0</v>
      </c>
      <c r="AA251" s="24">
        <f>VLOOKUP(N251,Παράμετροι!$V$4:$W$124,2,1)</f>
        <v>0</v>
      </c>
      <c r="AB251" s="24">
        <f t="shared" si="26"/>
        <v>0</v>
      </c>
      <c r="AC251" s="24">
        <f t="shared" si="27"/>
        <v>0</v>
      </c>
      <c r="AD251" s="1">
        <f t="shared" si="24"/>
        <v>0</v>
      </c>
      <c r="AE251" s="1"/>
    </row>
    <row r="252" spans="1:31">
      <c r="A252" s="1"/>
      <c r="B252" s="15"/>
      <c r="C252" s="25"/>
      <c r="D252" s="1"/>
      <c r="E252" s="1"/>
      <c r="F252" s="1"/>
      <c r="G252" s="1"/>
      <c r="H252" s="1"/>
      <c r="I252" s="1"/>
      <c r="J252" s="1"/>
      <c r="K252" s="1"/>
      <c r="L252" s="29"/>
      <c r="M252" s="1"/>
      <c r="N252" s="1"/>
      <c r="O252" s="1"/>
      <c r="P252" s="1"/>
      <c r="Q252" s="24">
        <f>VLOOKUP(D252,Παράμετροι!$A$4:$B$10,2)</f>
        <v>0</v>
      </c>
      <c r="R252" s="24">
        <f>VLOOKUP(E252,Παράμετροι!$D$4:$E$16,2)</f>
        <v>0</v>
      </c>
      <c r="S252" s="24">
        <f>VLOOKUP(F252,Παράμετροι!$D$4:$E$16,2,1)</f>
        <v>0</v>
      </c>
      <c r="T252" s="24">
        <f>VLOOKUP(G252,Παράμετροι!$G$4:$H$7,2,1)</f>
        <v>0</v>
      </c>
      <c r="U252" s="24">
        <f>VLOOKUP(H252,Παράμετροι!$G$4:$H$7,2,1)</f>
        <v>0</v>
      </c>
      <c r="V252" s="24">
        <f>VLOOKUP(I252,Παράμετροι!$J$4:$K$7,2,1)</f>
        <v>0</v>
      </c>
      <c r="W252" s="24">
        <f>VLOOKUP(J252,Παράμετροι!$M$4:$N$17,2,1)</f>
        <v>0</v>
      </c>
      <c r="X252" s="24">
        <f>VLOOKUP(K252,Παράμετροι!$M$4:$N$17,2,1)</f>
        <v>0</v>
      </c>
      <c r="Y252" s="24">
        <f t="shared" si="25"/>
        <v>0</v>
      </c>
      <c r="Z252" s="24">
        <f>VLOOKUP(M252,Παράμετροι!$S$4:$T$124,2,1)</f>
        <v>0</v>
      </c>
      <c r="AA252" s="24">
        <f>VLOOKUP(N252,Παράμετροι!$V$4:$W$124,2,1)</f>
        <v>0</v>
      </c>
      <c r="AB252" s="24">
        <f t="shared" si="26"/>
        <v>0</v>
      </c>
      <c r="AC252" s="24">
        <f t="shared" si="27"/>
        <v>0</v>
      </c>
      <c r="AD252" s="1">
        <f t="shared" si="24"/>
        <v>0</v>
      </c>
      <c r="AE252" s="1"/>
    </row>
    <row r="253" spans="1:31">
      <c r="A253" s="1"/>
      <c r="B253" s="15"/>
      <c r="C253" s="25"/>
      <c r="D253" s="1"/>
      <c r="E253" s="1"/>
      <c r="F253" s="1"/>
      <c r="G253" s="1"/>
      <c r="H253" s="1"/>
      <c r="I253" s="1"/>
      <c r="J253" s="1"/>
      <c r="K253" s="1"/>
      <c r="L253" s="29"/>
      <c r="M253" s="1"/>
      <c r="N253" s="1"/>
      <c r="O253" s="1"/>
      <c r="P253" s="1"/>
      <c r="Q253" s="24">
        <f>VLOOKUP(D253,Παράμετροι!$A$4:$B$10,2)</f>
        <v>0</v>
      </c>
      <c r="R253" s="24">
        <f>VLOOKUP(E253,Παράμετροι!$D$4:$E$16,2)</f>
        <v>0</v>
      </c>
      <c r="S253" s="24">
        <f>VLOOKUP(F253,Παράμετροι!$D$4:$E$16,2,1)</f>
        <v>0</v>
      </c>
      <c r="T253" s="24">
        <f>VLOOKUP(G253,Παράμετροι!$G$4:$H$7,2,1)</f>
        <v>0</v>
      </c>
      <c r="U253" s="24">
        <f>VLOOKUP(H253,Παράμετροι!$G$4:$H$7,2,1)</f>
        <v>0</v>
      </c>
      <c r="V253" s="24">
        <f>VLOOKUP(I253,Παράμετροι!$J$4:$K$7,2,1)</f>
        <v>0</v>
      </c>
      <c r="W253" s="24">
        <f>VLOOKUP(J253,Παράμετροι!$M$4:$N$17,2,1)</f>
        <v>0</v>
      </c>
      <c r="X253" s="24">
        <f>VLOOKUP(K253,Παράμετροι!$M$4:$N$17,2,1)</f>
        <v>0</v>
      </c>
      <c r="Y253" s="24">
        <f t="shared" si="25"/>
        <v>0</v>
      </c>
      <c r="Z253" s="24">
        <f>VLOOKUP(M253,Παράμετροι!$S$4:$T$124,2,1)</f>
        <v>0</v>
      </c>
      <c r="AA253" s="24">
        <f>VLOOKUP(N253,Παράμετροι!$V$4:$W$124,2,1)</f>
        <v>0</v>
      </c>
      <c r="AB253" s="24">
        <f t="shared" si="26"/>
        <v>0</v>
      </c>
      <c r="AC253" s="24">
        <f t="shared" si="27"/>
        <v>0</v>
      </c>
      <c r="AD253" s="1">
        <f t="shared" si="24"/>
        <v>0</v>
      </c>
      <c r="AE253" s="1"/>
    </row>
    <row r="254" spans="1:31">
      <c r="A254" s="1"/>
      <c r="B254" s="15"/>
      <c r="C254" s="25"/>
      <c r="D254" s="1"/>
      <c r="E254" s="1"/>
      <c r="F254" s="1"/>
      <c r="G254" s="1"/>
      <c r="H254" s="1"/>
      <c r="I254" s="1"/>
      <c r="J254" s="1"/>
      <c r="K254" s="1"/>
      <c r="L254" s="29"/>
      <c r="M254" s="1"/>
      <c r="N254" s="1"/>
      <c r="O254" s="1"/>
      <c r="P254" s="1"/>
      <c r="Q254" s="24">
        <f>VLOOKUP(D254,Παράμετροι!$A$4:$B$10,2)</f>
        <v>0</v>
      </c>
      <c r="R254" s="24">
        <f>VLOOKUP(E254,Παράμετροι!$D$4:$E$16,2)</f>
        <v>0</v>
      </c>
      <c r="S254" s="24">
        <f>VLOOKUP(F254,Παράμετροι!$D$4:$E$16,2,1)</f>
        <v>0</v>
      </c>
      <c r="T254" s="24">
        <f>VLOOKUP(G254,Παράμετροι!$G$4:$H$7,2,1)</f>
        <v>0</v>
      </c>
      <c r="U254" s="24">
        <f>VLOOKUP(H254,Παράμετροι!$G$4:$H$7,2,1)</f>
        <v>0</v>
      </c>
      <c r="V254" s="24">
        <f>VLOOKUP(I254,Παράμετροι!$J$4:$K$7,2,1)</f>
        <v>0</v>
      </c>
      <c r="W254" s="24">
        <f>VLOOKUP(J254,Παράμετροι!$M$4:$N$17,2,1)</f>
        <v>0</v>
      </c>
      <c r="X254" s="24">
        <f>VLOOKUP(K254,Παράμετροι!$M$4:$N$17,2,1)</f>
        <v>0</v>
      </c>
      <c r="Y254" s="24">
        <f t="shared" si="25"/>
        <v>0</v>
      </c>
      <c r="Z254" s="24">
        <f>VLOOKUP(M254,Παράμετροι!$S$4:$T$124,2,1)</f>
        <v>0</v>
      </c>
      <c r="AA254" s="24">
        <f>VLOOKUP(N254,Παράμετροι!$V$4:$W$124,2,1)</f>
        <v>0</v>
      </c>
      <c r="AB254" s="24">
        <f t="shared" si="26"/>
        <v>0</v>
      </c>
      <c r="AC254" s="24">
        <f t="shared" si="27"/>
        <v>0</v>
      </c>
      <c r="AD254" s="1">
        <f t="shared" si="24"/>
        <v>0</v>
      </c>
      <c r="AE254" s="1"/>
    </row>
    <row r="255" spans="1:31">
      <c r="A255" s="1"/>
      <c r="B255" s="15"/>
      <c r="C255" s="25"/>
      <c r="D255" s="1"/>
      <c r="E255" s="1"/>
      <c r="F255" s="1"/>
      <c r="G255" s="1"/>
      <c r="H255" s="1"/>
      <c r="I255" s="1"/>
      <c r="J255" s="1"/>
      <c r="K255" s="1"/>
      <c r="L255" s="29"/>
      <c r="M255" s="1"/>
      <c r="N255" s="1"/>
      <c r="O255" s="1"/>
      <c r="P255" s="1"/>
      <c r="Q255" s="24">
        <f>VLOOKUP(D255,Παράμετροι!$A$4:$B$10,2)</f>
        <v>0</v>
      </c>
      <c r="R255" s="24">
        <f>VLOOKUP(E255,Παράμετροι!$D$4:$E$16,2)</f>
        <v>0</v>
      </c>
      <c r="S255" s="24">
        <f>VLOOKUP(F255,Παράμετροι!$D$4:$E$16,2,1)</f>
        <v>0</v>
      </c>
      <c r="T255" s="24">
        <f>VLOOKUP(G255,Παράμετροι!$G$4:$H$7,2,1)</f>
        <v>0</v>
      </c>
      <c r="U255" s="24">
        <f>VLOOKUP(H255,Παράμετροι!$G$4:$H$7,2,1)</f>
        <v>0</v>
      </c>
      <c r="V255" s="24">
        <f>VLOOKUP(I255,Παράμετροι!$J$4:$K$7,2,1)</f>
        <v>0</v>
      </c>
      <c r="W255" s="24">
        <f>VLOOKUP(J255,Παράμετροι!$M$4:$N$17,2,1)</f>
        <v>0</v>
      </c>
      <c r="X255" s="24">
        <f>VLOOKUP(K255,Παράμετροι!$M$4:$N$17,2,1)</f>
        <v>0</v>
      </c>
      <c r="Y255" s="24">
        <f t="shared" si="25"/>
        <v>0</v>
      </c>
      <c r="Z255" s="24">
        <f>VLOOKUP(M255,Παράμετροι!$S$4:$T$124,2,1)</f>
        <v>0</v>
      </c>
      <c r="AA255" s="24">
        <f>VLOOKUP(N255,Παράμετροι!$V$4:$W$124,2,1)</f>
        <v>0</v>
      </c>
      <c r="AB255" s="24">
        <f t="shared" si="26"/>
        <v>0</v>
      </c>
      <c r="AC255" s="24">
        <f t="shared" si="27"/>
        <v>0</v>
      </c>
      <c r="AD255" s="1">
        <f t="shared" si="24"/>
        <v>0</v>
      </c>
      <c r="AE255" s="1"/>
    </row>
    <row r="256" spans="1:31">
      <c r="A256" s="1"/>
      <c r="B256" s="15"/>
      <c r="C256" s="25"/>
      <c r="D256" s="1"/>
      <c r="E256" s="1"/>
      <c r="F256" s="1"/>
      <c r="G256" s="1"/>
      <c r="H256" s="1"/>
      <c r="I256" s="1"/>
      <c r="J256" s="1"/>
      <c r="K256" s="1"/>
      <c r="L256" s="29"/>
      <c r="M256" s="1"/>
      <c r="N256" s="1"/>
      <c r="O256" s="1"/>
      <c r="P256" s="1"/>
      <c r="Q256" s="24">
        <f>VLOOKUP(D256,Παράμετροι!$A$4:$B$10,2)</f>
        <v>0</v>
      </c>
      <c r="R256" s="24">
        <f>VLOOKUP(E256,Παράμετροι!$D$4:$E$16,2)</f>
        <v>0</v>
      </c>
      <c r="S256" s="24">
        <f>VLOOKUP(F256,Παράμετροι!$D$4:$E$16,2,1)</f>
        <v>0</v>
      </c>
      <c r="T256" s="24">
        <f>VLOOKUP(G256,Παράμετροι!$G$4:$H$7,2,1)</f>
        <v>0</v>
      </c>
      <c r="U256" s="24">
        <f>VLOOKUP(H256,Παράμετροι!$G$4:$H$7,2,1)</f>
        <v>0</v>
      </c>
      <c r="V256" s="24">
        <f>VLOOKUP(I256,Παράμετροι!$J$4:$K$7,2,1)</f>
        <v>0</v>
      </c>
      <c r="W256" s="24">
        <f>VLOOKUP(J256,Παράμετροι!$M$4:$N$17,2,1)</f>
        <v>0</v>
      </c>
      <c r="X256" s="24">
        <f>VLOOKUP(K256,Παράμετροι!$M$4:$N$17,2,1)</f>
        <v>0</v>
      </c>
      <c r="Y256" s="24">
        <f t="shared" si="25"/>
        <v>0</v>
      </c>
      <c r="Z256" s="24">
        <f>VLOOKUP(M256,Παράμετροι!$S$4:$T$124,2,1)</f>
        <v>0</v>
      </c>
      <c r="AA256" s="24">
        <f>VLOOKUP(N256,Παράμετροι!$V$4:$W$124,2,1)</f>
        <v>0</v>
      </c>
      <c r="AB256" s="24">
        <f t="shared" si="26"/>
        <v>0</v>
      </c>
      <c r="AC256" s="24">
        <f t="shared" si="27"/>
        <v>0</v>
      </c>
      <c r="AD256" s="1">
        <f t="shared" si="24"/>
        <v>0</v>
      </c>
      <c r="AE256" s="1"/>
    </row>
    <row r="257" spans="1:31">
      <c r="A257" s="1"/>
      <c r="B257" s="15"/>
      <c r="C257" s="25"/>
      <c r="D257" s="1"/>
      <c r="E257" s="1"/>
      <c r="F257" s="1"/>
      <c r="G257" s="1"/>
      <c r="H257" s="1"/>
      <c r="I257" s="1"/>
      <c r="J257" s="1"/>
      <c r="K257" s="1"/>
      <c r="L257" s="29"/>
      <c r="M257" s="1"/>
      <c r="N257" s="1"/>
      <c r="O257" s="1"/>
      <c r="P257" s="1"/>
      <c r="Q257" s="24">
        <f>VLOOKUP(D257,Παράμετροι!$A$4:$B$10,2)</f>
        <v>0</v>
      </c>
      <c r="R257" s="24">
        <f>VLOOKUP(E257,Παράμετροι!$D$4:$E$16,2)</f>
        <v>0</v>
      </c>
      <c r="S257" s="24">
        <f>VLOOKUP(F257,Παράμετροι!$D$4:$E$16,2,1)</f>
        <v>0</v>
      </c>
      <c r="T257" s="24">
        <f>VLOOKUP(G257,Παράμετροι!$G$4:$H$7,2,1)</f>
        <v>0</v>
      </c>
      <c r="U257" s="24">
        <f>VLOOKUP(H257,Παράμετροι!$G$4:$H$7,2,1)</f>
        <v>0</v>
      </c>
      <c r="V257" s="24">
        <f>VLOOKUP(I257,Παράμετροι!$J$4:$K$7,2,1)</f>
        <v>0</v>
      </c>
      <c r="W257" s="24">
        <f>VLOOKUP(J257,Παράμετροι!$M$4:$N$17,2,1)</f>
        <v>0</v>
      </c>
      <c r="X257" s="24">
        <f>VLOOKUP(K257,Παράμετροι!$M$4:$N$17,2,1)</f>
        <v>0</v>
      </c>
      <c r="Y257" s="24">
        <f t="shared" si="25"/>
        <v>0</v>
      </c>
      <c r="Z257" s="24">
        <f>VLOOKUP(M257,Παράμετροι!$S$4:$T$124,2,1)</f>
        <v>0</v>
      </c>
      <c r="AA257" s="24">
        <f>VLOOKUP(N257,Παράμετροι!$V$4:$W$124,2,1)</f>
        <v>0</v>
      </c>
      <c r="AB257" s="24">
        <f t="shared" si="26"/>
        <v>0</v>
      </c>
      <c r="AC257" s="24">
        <f t="shared" si="27"/>
        <v>0</v>
      </c>
      <c r="AD257" s="1">
        <f t="shared" si="24"/>
        <v>0</v>
      </c>
      <c r="AE257" s="1"/>
    </row>
    <row r="258" spans="1:31">
      <c r="A258" s="1"/>
      <c r="B258" s="15"/>
      <c r="C258" s="25"/>
      <c r="D258" s="1"/>
      <c r="E258" s="1"/>
      <c r="F258" s="1"/>
      <c r="G258" s="1"/>
      <c r="H258" s="1"/>
      <c r="I258" s="1"/>
      <c r="J258" s="1"/>
      <c r="K258" s="1"/>
      <c r="L258" s="29"/>
      <c r="M258" s="1"/>
      <c r="N258" s="1"/>
      <c r="O258" s="1"/>
      <c r="P258" s="1"/>
      <c r="Q258" s="24">
        <f>VLOOKUP(D258,Παράμετροι!$A$4:$B$10,2)</f>
        <v>0</v>
      </c>
      <c r="R258" s="24">
        <f>VLOOKUP(E258,Παράμετροι!$D$4:$E$16,2)</f>
        <v>0</v>
      </c>
      <c r="S258" s="24">
        <f>VLOOKUP(F258,Παράμετροι!$D$4:$E$16,2,1)</f>
        <v>0</v>
      </c>
      <c r="T258" s="24">
        <f>VLOOKUP(G258,Παράμετροι!$G$4:$H$7,2,1)</f>
        <v>0</v>
      </c>
      <c r="U258" s="24">
        <f>VLOOKUP(H258,Παράμετροι!$G$4:$H$7,2,1)</f>
        <v>0</v>
      </c>
      <c r="V258" s="24">
        <f>VLOOKUP(I258,Παράμετροι!$J$4:$K$7,2,1)</f>
        <v>0</v>
      </c>
      <c r="W258" s="24">
        <f>VLOOKUP(J258,Παράμετροι!$M$4:$N$17,2,1)</f>
        <v>0</v>
      </c>
      <c r="X258" s="24">
        <f>VLOOKUP(K258,Παράμετροι!$M$4:$N$17,2,1)</f>
        <v>0</v>
      </c>
      <c r="Y258" s="24">
        <f t="shared" si="25"/>
        <v>0</v>
      </c>
      <c r="Z258" s="24">
        <f>VLOOKUP(M258,Παράμετροι!$S$4:$T$124,2,1)</f>
        <v>0</v>
      </c>
      <c r="AA258" s="24">
        <f>VLOOKUP(N258,Παράμετροι!$V$4:$W$124,2,1)</f>
        <v>0</v>
      </c>
      <c r="AB258" s="24">
        <f t="shared" si="26"/>
        <v>0</v>
      </c>
      <c r="AC258" s="24">
        <f t="shared" si="27"/>
        <v>0</v>
      </c>
      <c r="AD258" s="1">
        <f t="shared" si="24"/>
        <v>0</v>
      </c>
      <c r="AE258" s="1"/>
    </row>
    <row r="259" spans="1:31">
      <c r="A259" s="1"/>
      <c r="B259" s="15"/>
      <c r="C259" s="25"/>
      <c r="D259" s="1"/>
      <c r="E259" s="1"/>
      <c r="F259" s="1"/>
      <c r="G259" s="1"/>
      <c r="H259" s="1"/>
      <c r="I259" s="1"/>
      <c r="J259" s="1"/>
      <c r="K259" s="1"/>
      <c r="L259" s="29"/>
      <c r="M259" s="1"/>
      <c r="N259" s="1"/>
      <c r="O259" s="1"/>
      <c r="P259" s="1"/>
      <c r="Q259" s="24">
        <f>VLOOKUP(D259,Παράμετροι!$A$4:$B$10,2)</f>
        <v>0</v>
      </c>
      <c r="R259" s="24">
        <f>VLOOKUP(E259,Παράμετροι!$D$4:$E$16,2)</f>
        <v>0</v>
      </c>
      <c r="S259" s="24">
        <f>VLOOKUP(F259,Παράμετροι!$D$4:$E$16,2,1)</f>
        <v>0</v>
      </c>
      <c r="T259" s="24">
        <f>VLOOKUP(G259,Παράμετροι!$G$4:$H$7,2,1)</f>
        <v>0</v>
      </c>
      <c r="U259" s="24">
        <f>VLOOKUP(H259,Παράμετροι!$G$4:$H$7,2,1)</f>
        <v>0</v>
      </c>
      <c r="V259" s="24">
        <f>VLOOKUP(I259,Παράμετροι!$J$4:$K$7,2,1)</f>
        <v>0</v>
      </c>
      <c r="W259" s="24">
        <f>VLOOKUP(J259,Παράμετροι!$M$4:$N$17,2,1)</f>
        <v>0</v>
      </c>
      <c r="X259" s="24">
        <f>VLOOKUP(K259,Παράμετροι!$M$4:$N$17,2,1)</f>
        <v>0</v>
      </c>
      <c r="Y259" s="24">
        <f t="shared" si="25"/>
        <v>0</v>
      </c>
      <c r="Z259" s="24">
        <f>VLOOKUP(M259,Παράμετροι!$S$4:$T$124,2,1)</f>
        <v>0</v>
      </c>
      <c r="AA259" s="24">
        <f>VLOOKUP(N259,Παράμετροι!$V$4:$W$124,2,1)</f>
        <v>0</v>
      </c>
      <c r="AB259" s="24">
        <f t="shared" si="26"/>
        <v>0</v>
      </c>
      <c r="AC259" s="24">
        <f t="shared" si="27"/>
        <v>0</v>
      </c>
      <c r="AD259" s="1">
        <f t="shared" si="24"/>
        <v>0</v>
      </c>
      <c r="AE259" s="1"/>
    </row>
    <row r="260" spans="1:31">
      <c r="A260" s="1"/>
      <c r="B260" s="15"/>
      <c r="C260" s="25"/>
      <c r="D260" s="1"/>
      <c r="E260" s="1"/>
      <c r="F260" s="1"/>
      <c r="G260" s="1"/>
      <c r="H260" s="1"/>
      <c r="I260" s="1"/>
      <c r="J260" s="1"/>
      <c r="K260" s="1"/>
      <c r="L260" s="29"/>
      <c r="M260" s="1"/>
      <c r="N260" s="1"/>
      <c r="O260" s="1"/>
      <c r="P260" s="1"/>
      <c r="Q260" s="24">
        <f>VLOOKUP(D260,Παράμετροι!$A$4:$B$10,2)</f>
        <v>0</v>
      </c>
      <c r="R260" s="24">
        <f>VLOOKUP(E260,Παράμετροι!$D$4:$E$16,2)</f>
        <v>0</v>
      </c>
      <c r="S260" s="24">
        <f>VLOOKUP(F260,Παράμετροι!$D$4:$E$16,2,1)</f>
        <v>0</v>
      </c>
      <c r="T260" s="24">
        <f>VLOOKUP(G260,Παράμετροι!$G$4:$H$7,2,1)</f>
        <v>0</v>
      </c>
      <c r="U260" s="24">
        <f>VLOOKUP(H260,Παράμετροι!$G$4:$H$7,2,1)</f>
        <v>0</v>
      </c>
      <c r="V260" s="24">
        <f>VLOOKUP(I260,Παράμετροι!$J$4:$K$7,2,1)</f>
        <v>0</v>
      </c>
      <c r="W260" s="24">
        <f>VLOOKUP(J260,Παράμετροι!$M$4:$N$17,2,1)</f>
        <v>0</v>
      </c>
      <c r="X260" s="24">
        <f>VLOOKUP(K260,Παράμετροι!$M$4:$N$17,2,1)</f>
        <v>0</v>
      </c>
      <c r="Y260" s="24">
        <f t="shared" si="25"/>
        <v>0</v>
      </c>
      <c r="Z260" s="24">
        <f>VLOOKUP(M260,Παράμετροι!$S$4:$T$124,2,1)</f>
        <v>0</v>
      </c>
      <c r="AA260" s="24">
        <f>VLOOKUP(N260,Παράμετροι!$V$4:$W$124,2,1)</f>
        <v>0</v>
      </c>
      <c r="AB260" s="24">
        <f t="shared" si="26"/>
        <v>0</v>
      </c>
      <c r="AC260" s="24">
        <f t="shared" si="27"/>
        <v>0</v>
      </c>
      <c r="AD260" s="1">
        <f t="shared" si="24"/>
        <v>0</v>
      </c>
      <c r="AE260" s="1"/>
    </row>
    <row r="261" spans="1:31">
      <c r="A261" s="1"/>
      <c r="B261" s="15"/>
      <c r="C261" s="25"/>
      <c r="D261" s="1"/>
      <c r="E261" s="1"/>
      <c r="F261" s="1"/>
      <c r="G261" s="1"/>
      <c r="H261" s="1"/>
      <c r="I261" s="1"/>
      <c r="J261" s="1"/>
      <c r="K261" s="1"/>
      <c r="L261" s="29"/>
      <c r="M261" s="1"/>
      <c r="N261" s="1"/>
      <c r="O261" s="1"/>
      <c r="P261" s="1"/>
      <c r="Q261" s="24">
        <f>VLOOKUP(D261,Παράμετροι!$A$4:$B$10,2)</f>
        <v>0</v>
      </c>
      <c r="R261" s="24">
        <f>VLOOKUP(E261,Παράμετροι!$D$4:$E$16,2)</f>
        <v>0</v>
      </c>
      <c r="S261" s="24">
        <f>VLOOKUP(F261,Παράμετροι!$D$4:$E$16,2,1)</f>
        <v>0</v>
      </c>
      <c r="T261" s="24">
        <f>VLOOKUP(G261,Παράμετροι!$G$4:$H$7,2,1)</f>
        <v>0</v>
      </c>
      <c r="U261" s="24">
        <f>VLOOKUP(H261,Παράμετροι!$G$4:$H$7,2,1)</f>
        <v>0</v>
      </c>
      <c r="V261" s="24">
        <f>VLOOKUP(I261,Παράμετροι!$J$4:$K$7,2,1)</f>
        <v>0</v>
      </c>
      <c r="W261" s="24">
        <f>VLOOKUP(J261,Παράμετροι!$M$4:$N$17,2,1)</f>
        <v>0</v>
      </c>
      <c r="X261" s="24">
        <f>VLOOKUP(K261,Παράμετροι!$M$4:$N$17,2,1)</f>
        <v>0</v>
      </c>
      <c r="Y261" s="24">
        <f t="shared" si="25"/>
        <v>0</v>
      </c>
      <c r="Z261" s="24">
        <f>VLOOKUP(M261,Παράμετροι!$S$4:$T$124,2,1)</f>
        <v>0</v>
      </c>
      <c r="AA261" s="24">
        <f>VLOOKUP(N261,Παράμετροι!$V$4:$W$124,2,1)</f>
        <v>0</v>
      </c>
      <c r="AB261" s="24">
        <f t="shared" si="26"/>
        <v>0</v>
      </c>
      <c r="AC261" s="24">
        <f t="shared" si="27"/>
        <v>0</v>
      </c>
      <c r="AD261" s="1">
        <f t="shared" si="24"/>
        <v>0</v>
      </c>
      <c r="AE261" s="1"/>
    </row>
    <row r="262" spans="1:31">
      <c r="A262" s="1"/>
      <c r="B262" s="15"/>
      <c r="C262" s="25"/>
      <c r="D262" s="1"/>
      <c r="E262" s="1"/>
      <c r="F262" s="1"/>
      <c r="G262" s="1"/>
      <c r="H262" s="1"/>
      <c r="I262" s="1"/>
      <c r="J262" s="1"/>
      <c r="K262" s="1"/>
      <c r="L262" s="29"/>
      <c r="M262" s="1"/>
      <c r="N262" s="1"/>
      <c r="O262" s="1"/>
      <c r="P262" s="1"/>
      <c r="Q262" s="24">
        <f>VLOOKUP(D262,Παράμετροι!$A$4:$B$10,2)</f>
        <v>0</v>
      </c>
      <c r="R262" s="24">
        <f>VLOOKUP(E262,Παράμετροι!$D$4:$E$16,2)</f>
        <v>0</v>
      </c>
      <c r="S262" s="24">
        <f>VLOOKUP(F262,Παράμετροι!$D$4:$E$16,2,1)</f>
        <v>0</v>
      </c>
      <c r="T262" s="24">
        <f>VLOOKUP(G262,Παράμετροι!$G$4:$H$7,2,1)</f>
        <v>0</v>
      </c>
      <c r="U262" s="24">
        <f>VLOOKUP(H262,Παράμετροι!$G$4:$H$7,2,1)</f>
        <v>0</v>
      </c>
      <c r="V262" s="24">
        <f>VLOOKUP(I262,Παράμετροι!$J$4:$K$7,2,1)</f>
        <v>0</v>
      </c>
      <c r="W262" s="24">
        <f>VLOOKUP(J262,Παράμετροι!$M$4:$N$17,2,1)</f>
        <v>0</v>
      </c>
      <c r="X262" s="24">
        <f>VLOOKUP(K262,Παράμετροι!$M$4:$N$17,2,1)</f>
        <v>0</v>
      </c>
      <c r="Y262" s="24">
        <f t="shared" si="25"/>
        <v>0</v>
      </c>
      <c r="Z262" s="24">
        <f>VLOOKUP(M262,Παράμετροι!$S$4:$T$124,2,1)</f>
        <v>0</v>
      </c>
      <c r="AA262" s="24">
        <f>VLOOKUP(N262,Παράμετροι!$V$4:$W$124,2,1)</f>
        <v>0</v>
      </c>
      <c r="AB262" s="24">
        <f t="shared" si="26"/>
        <v>0</v>
      </c>
      <c r="AC262" s="24">
        <f t="shared" si="27"/>
        <v>0</v>
      </c>
      <c r="AD262" s="1">
        <f t="shared" si="24"/>
        <v>0</v>
      </c>
      <c r="AE262" s="1"/>
    </row>
    <row r="263" spans="1:31">
      <c r="A263" s="1"/>
      <c r="B263" s="15"/>
      <c r="C263" s="25"/>
      <c r="D263" s="1"/>
      <c r="E263" s="1"/>
      <c r="F263" s="1"/>
      <c r="G263" s="1"/>
      <c r="H263" s="1"/>
      <c r="I263" s="1"/>
      <c r="J263" s="1"/>
      <c r="K263" s="1"/>
      <c r="L263" s="29"/>
      <c r="M263" s="1"/>
      <c r="N263" s="1"/>
      <c r="O263" s="1"/>
      <c r="P263" s="1"/>
      <c r="Q263" s="24">
        <f>VLOOKUP(D263,Παράμετροι!$A$4:$B$10,2)</f>
        <v>0</v>
      </c>
      <c r="R263" s="24">
        <f>VLOOKUP(E263,Παράμετροι!$D$4:$E$16,2)</f>
        <v>0</v>
      </c>
      <c r="S263" s="24">
        <f>VLOOKUP(F263,Παράμετροι!$D$4:$E$16,2,1)</f>
        <v>0</v>
      </c>
      <c r="T263" s="24">
        <f>VLOOKUP(G263,Παράμετροι!$G$4:$H$7,2,1)</f>
        <v>0</v>
      </c>
      <c r="U263" s="24">
        <f>VLOOKUP(H263,Παράμετροι!$G$4:$H$7,2,1)</f>
        <v>0</v>
      </c>
      <c r="V263" s="24">
        <f>VLOOKUP(I263,Παράμετροι!$J$4:$K$7,2,1)</f>
        <v>0</v>
      </c>
      <c r="W263" s="24">
        <f>VLOOKUP(J263,Παράμετροι!$M$4:$N$17,2,1)</f>
        <v>0</v>
      </c>
      <c r="X263" s="24">
        <f>VLOOKUP(K263,Παράμετροι!$M$4:$N$17,2,1)</f>
        <v>0</v>
      </c>
      <c r="Y263" s="24">
        <f t="shared" si="25"/>
        <v>0</v>
      </c>
      <c r="Z263" s="24">
        <f>VLOOKUP(M263,Παράμετροι!$S$4:$T$124,2,1)</f>
        <v>0</v>
      </c>
      <c r="AA263" s="24">
        <f>VLOOKUP(N263,Παράμετροι!$V$4:$W$124,2,1)</f>
        <v>0</v>
      </c>
      <c r="AB263" s="24">
        <f t="shared" si="26"/>
        <v>0</v>
      </c>
      <c r="AC263" s="24">
        <f t="shared" si="27"/>
        <v>0</v>
      </c>
      <c r="AD263" s="1">
        <f t="shared" si="24"/>
        <v>0</v>
      </c>
      <c r="AE263" s="1"/>
    </row>
    <row r="264" spans="1:31">
      <c r="A264" s="1"/>
      <c r="B264" s="15"/>
      <c r="C264" s="25"/>
      <c r="D264" s="1"/>
      <c r="E264" s="1"/>
      <c r="F264" s="1"/>
      <c r="G264" s="1"/>
      <c r="H264" s="1"/>
      <c r="I264" s="1"/>
      <c r="J264" s="1"/>
      <c r="K264" s="1"/>
      <c r="L264" s="29"/>
      <c r="M264" s="1"/>
      <c r="N264" s="1"/>
      <c r="O264" s="1"/>
      <c r="P264" s="1"/>
      <c r="Q264" s="24">
        <f>VLOOKUP(D264,Παράμετροι!$A$4:$B$10,2)</f>
        <v>0</v>
      </c>
      <c r="R264" s="24">
        <f>VLOOKUP(E264,Παράμετροι!$D$4:$E$16,2)</f>
        <v>0</v>
      </c>
      <c r="S264" s="24">
        <f>VLOOKUP(F264,Παράμετροι!$D$4:$E$16,2,1)</f>
        <v>0</v>
      </c>
      <c r="T264" s="24">
        <f>VLOOKUP(G264,Παράμετροι!$G$4:$H$7,2,1)</f>
        <v>0</v>
      </c>
      <c r="U264" s="24">
        <f>VLOOKUP(H264,Παράμετροι!$G$4:$H$7,2,1)</f>
        <v>0</v>
      </c>
      <c r="V264" s="24">
        <f>VLOOKUP(I264,Παράμετροι!$J$4:$K$7,2,1)</f>
        <v>0</v>
      </c>
      <c r="W264" s="24">
        <f>VLOOKUP(J264,Παράμετροι!$M$4:$N$17,2,1)</f>
        <v>0</v>
      </c>
      <c r="X264" s="24">
        <f>VLOOKUP(K264,Παράμετροι!$M$4:$N$17,2,1)</f>
        <v>0</v>
      </c>
      <c r="Y264" s="24">
        <f t="shared" si="25"/>
        <v>0</v>
      </c>
      <c r="Z264" s="24">
        <f>VLOOKUP(M264,Παράμετροι!$S$4:$T$124,2,1)</f>
        <v>0</v>
      </c>
      <c r="AA264" s="24">
        <f>VLOOKUP(N264,Παράμετροι!$V$4:$W$124,2,1)</f>
        <v>0</v>
      </c>
      <c r="AB264" s="24">
        <f t="shared" si="26"/>
        <v>0</v>
      </c>
      <c r="AC264" s="24">
        <f t="shared" si="27"/>
        <v>0</v>
      </c>
      <c r="AD264" s="1">
        <f t="shared" si="24"/>
        <v>0</v>
      </c>
      <c r="AE264" s="1"/>
    </row>
    <row r="265" spans="1:31">
      <c r="A265" s="1"/>
      <c r="B265" s="15"/>
      <c r="C265" s="25"/>
      <c r="D265" s="1"/>
      <c r="E265" s="1"/>
      <c r="F265" s="1"/>
      <c r="G265" s="1"/>
      <c r="H265" s="1"/>
      <c r="I265" s="1"/>
      <c r="J265" s="1"/>
      <c r="K265" s="1"/>
      <c r="L265" s="29"/>
      <c r="M265" s="1"/>
      <c r="N265" s="1"/>
      <c r="O265" s="1"/>
      <c r="P265" s="1"/>
      <c r="Q265" s="24">
        <f>VLOOKUP(D265,Παράμετροι!$A$4:$B$10,2)</f>
        <v>0</v>
      </c>
      <c r="R265" s="24">
        <f>VLOOKUP(E265,Παράμετροι!$D$4:$E$16,2)</f>
        <v>0</v>
      </c>
      <c r="S265" s="24">
        <f>VLOOKUP(F265,Παράμετροι!$D$4:$E$16,2,1)</f>
        <v>0</v>
      </c>
      <c r="T265" s="24">
        <f>VLOOKUP(G265,Παράμετροι!$G$4:$H$7,2,1)</f>
        <v>0</v>
      </c>
      <c r="U265" s="24">
        <f>VLOOKUP(H265,Παράμετροι!$G$4:$H$7,2,1)</f>
        <v>0</v>
      </c>
      <c r="V265" s="24">
        <f>VLOOKUP(I265,Παράμετροι!$J$4:$K$7,2,1)</f>
        <v>0</v>
      </c>
      <c r="W265" s="24">
        <f>VLOOKUP(J265,Παράμετροι!$M$4:$N$17,2,1)</f>
        <v>0</v>
      </c>
      <c r="X265" s="24">
        <f>VLOOKUP(K265,Παράμετροι!$M$4:$N$17,2,1)</f>
        <v>0</v>
      </c>
      <c r="Y265" s="24">
        <f t="shared" si="25"/>
        <v>0</v>
      </c>
      <c r="Z265" s="24">
        <f>VLOOKUP(M265,Παράμετροι!$S$4:$T$124,2,1)</f>
        <v>0</v>
      </c>
      <c r="AA265" s="24">
        <f>VLOOKUP(N265,Παράμετροι!$V$4:$W$124,2,1)</f>
        <v>0</v>
      </c>
      <c r="AB265" s="24">
        <f t="shared" si="26"/>
        <v>0</v>
      </c>
      <c r="AC265" s="24">
        <f t="shared" si="27"/>
        <v>0</v>
      </c>
      <c r="AD265" s="1">
        <f t="shared" si="24"/>
        <v>0</v>
      </c>
      <c r="AE265" s="1"/>
    </row>
    <row r="266" spans="1:31">
      <c r="A266" s="1"/>
      <c r="B266" s="15"/>
      <c r="C266" s="25"/>
      <c r="D266" s="1"/>
      <c r="E266" s="1"/>
      <c r="F266" s="1"/>
      <c r="G266" s="1"/>
      <c r="H266" s="1"/>
      <c r="I266" s="1"/>
      <c r="J266" s="1"/>
      <c r="K266" s="1"/>
      <c r="L266" s="29"/>
      <c r="M266" s="1"/>
      <c r="N266" s="1"/>
      <c r="O266" s="1"/>
      <c r="P266" s="1"/>
      <c r="Q266" s="24">
        <f>VLOOKUP(D266,Παράμετροι!$A$4:$B$10,2)</f>
        <v>0</v>
      </c>
      <c r="R266" s="24">
        <f>VLOOKUP(E266,Παράμετροι!$D$4:$E$16,2)</f>
        <v>0</v>
      </c>
      <c r="S266" s="24">
        <f>VLOOKUP(F266,Παράμετροι!$D$4:$E$16,2,1)</f>
        <v>0</v>
      </c>
      <c r="T266" s="24">
        <f>VLOOKUP(G266,Παράμετροι!$G$4:$H$7,2,1)</f>
        <v>0</v>
      </c>
      <c r="U266" s="24">
        <f>VLOOKUP(H266,Παράμετροι!$G$4:$H$7,2,1)</f>
        <v>0</v>
      </c>
      <c r="V266" s="24">
        <f>VLOOKUP(I266,Παράμετροι!$J$4:$K$7,2,1)</f>
        <v>0</v>
      </c>
      <c r="W266" s="24">
        <f>VLOOKUP(J266,Παράμετροι!$M$4:$N$17,2,1)</f>
        <v>0</v>
      </c>
      <c r="X266" s="24">
        <f>VLOOKUP(K266,Παράμετροι!$M$4:$N$17,2,1)</f>
        <v>0</v>
      </c>
      <c r="Y266" s="24">
        <f t="shared" si="25"/>
        <v>0</v>
      </c>
      <c r="Z266" s="24">
        <f>VLOOKUP(M266,Παράμετροι!$S$4:$T$124,2,1)</f>
        <v>0</v>
      </c>
      <c r="AA266" s="24">
        <f>VLOOKUP(N266,Παράμετροι!$V$4:$W$124,2,1)</f>
        <v>0</v>
      </c>
      <c r="AB266" s="24">
        <f t="shared" si="26"/>
        <v>0</v>
      </c>
      <c r="AC266" s="24">
        <f t="shared" si="27"/>
        <v>0</v>
      </c>
      <c r="AD266" s="1">
        <f t="shared" si="24"/>
        <v>0</v>
      </c>
      <c r="AE266" s="1"/>
    </row>
    <row r="267" spans="1:31">
      <c r="A267" s="1"/>
      <c r="B267" s="15"/>
      <c r="C267" s="25"/>
      <c r="D267" s="1"/>
      <c r="E267" s="1"/>
      <c r="F267" s="1"/>
      <c r="G267" s="1"/>
      <c r="H267" s="1"/>
      <c r="I267" s="1"/>
      <c r="J267" s="1"/>
      <c r="K267" s="1"/>
      <c r="L267" s="29"/>
      <c r="M267" s="1"/>
      <c r="N267" s="1"/>
      <c r="O267" s="1"/>
      <c r="P267" s="1"/>
      <c r="Q267" s="24">
        <f>VLOOKUP(D267,Παράμετροι!$A$4:$B$10,2)</f>
        <v>0</v>
      </c>
      <c r="R267" s="24">
        <f>VLOOKUP(E267,Παράμετροι!$D$4:$E$16,2)</f>
        <v>0</v>
      </c>
      <c r="S267" s="24">
        <f>VLOOKUP(F267,Παράμετροι!$D$4:$E$16,2,1)</f>
        <v>0</v>
      </c>
      <c r="T267" s="24">
        <f>VLOOKUP(G267,Παράμετροι!$G$4:$H$7,2,1)</f>
        <v>0</v>
      </c>
      <c r="U267" s="24">
        <f>VLOOKUP(H267,Παράμετροι!$G$4:$H$7,2,1)</f>
        <v>0</v>
      </c>
      <c r="V267" s="24">
        <f>VLOOKUP(I267,Παράμετροι!$J$4:$K$7,2,1)</f>
        <v>0</v>
      </c>
      <c r="W267" s="24">
        <f>VLOOKUP(J267,Παράμετροι!$M$4:$N$17,2,1)</f>
        <v>0</v>
      </c>
      <c r="X267" s="24">
        <f>VLOOKUP(K267,Παράμετροι!$M$4:$N$17,2,1)</f>
        <v>0</v>
      </c>
      <c r="Y267" s="24">
        <f t="shared" si="25"/>
        <v>0</v>
      </c>
      <c r="Z267" s="24">
        <f>VLOOKUP(M267,Παράμετροι!$S$4:$T$124,2,1)</f>
        <v>0</v>
      </c>
      <c r="AA267" s="24">
        <f>VLOOKUP(N267,Παράμετροι!$V$4:$W$124,2,1)</f>
        <v>0</v>
      </c>
      <c r="AB267" s="24">
        <f t="shared" si="26"/>
        <v>0</v>
      </c>
      <c r="AC267" s="24">
        <f t="shared" si="27"/>
        <v>0</v>
      </c>
      <c r="AD267" s="1">
        <f t="shared" si="24"/>
        <v>0</v>
      </c>
      <c r="AE267" s="1"/>
    </row>
    <row r="268" spans="1:31">
      <c r="A268" s="1"/>
      <c r="B268" s="15"/>
      <c r="C268" s="25"/>
      <c r="D268" s="1"/>
      <c r="E268" s="1"/>
      <c r="F268" s="1"/>
      <c r="G268" s="1"/>
      <c r="H268" s="1"/>
      <c r="I268" s="1"/>
      <c r="J268" s="1"/>
      <c r="K268" s="1"/>
      <c r="L268" s="29"/>
      <c r="M268" s="1"/>
      <c r="N268" s="1"/>
      <c r="O268" s="1"/>
      <c r="P268" s="1"/>
      <c r="Q268" s="24">
        <f>VLOOKUP(D268,Παράμετροι!$A$4:$B$10,2)</f>
        <v>0</v>
      </c>
      <c r="R268" s="24">
        <f>VLOOKUP(E268,Παράμετροι!$D$4:$E$16,2)</f>
        <v>0</v>
      </c>
      <c r="S268" s="24">
        <f>VLOOKUP(F268,Παράμετροι!$D$4:$E$16,2,1)</f>
        <v>0</v>
      </c>
      <c r="T268" s="24">
        <f>VLOOKUP(G268,Παράμετροι!$G$4:$H$7,2,1)</f>
        <v>0</v>
      </c>
      <c r="U268" s="24">
        <f>VLOOKUP(H268,Παράμετροι!$G$4:$H$7,2,1)</f>
        <v>0</v>
      </c>
      <c r="V268" s="24">
        <f>VLOOKUP(I268,Παράμετροι!$J$4:$K$7,2,1)</f>
        <v>0</v>
      </c>
      <c r="W268" s="24">
        <f>VLOOKUP(J268,Παράμετροι!$M$4:$N$17,2,1)</f>
        <v>0</v>
      </c>
      <c r="X268" s="24">
        <f>VLOOKUP(K268,Παράμετροι!$M$4:$N$17,2,1)</f>
        <v>0</v>
      </c>
      <c r="Y268" s="24">
        <f t="shared" si="25"/>
        <v>0</v>
      </c>
      <c r="Z268" s="24">
        <f>VLOOKUP(M268,Παράμετροι!$S$4:$T$124,2,1)</f>
        <v>0</v>
      </c>
      <c r="AA268" s="24">
        <f>VLOOKUP(N268,Παράμετροι!$V$4:$W$124,2,1)</f>
        <v>0</v>
      </c>
      <c r="AB268" s="24">
        <f t="shared" si="26"/>
        <v>0</v>
      </c>
      <c r="AC268" s="24">
        <f t="shared" si="27"/>
        <v>0</v>
      </c>
      <c r="AD268" s="1">
        <f t="shared" si="24"/>
        <v>0</v>
      </c>
      <c r="AE268" s="1"/>
    </row>
    <row r="269" spans="1:31">
      <c r="A269" s="1"/>
      <c r="B269" s="15"/>
      <c r="C269" s="25"/>
      <c r="D269" s="1"/>
      <c r="E269" s="1"/>
      <c r="F269" s="1"/>
      <c r="G269" s="1"/>
      <c r="H269" s="1"/>
      <c r="I269" s="1"/>
      <c r="J269" s="1"/>
      <c r="K269" s="1"/>
      <c r="L269" s="29"/>
      <c r="M269" s="1"/>
      <c r="N269" s="1"/>
      <c r="O269" s="1"/>
      <c r="P269" s="1"/>
      <c r="Q269" s="24">
        <f>VLOOKUP(D269,Παράμετροι!$A$4:$B$10,2)</f>
        <v>0</v>
      </c>
      <c r="R269" s="24">
        <f>VLOOKUP(E269,Παράμετροι!$D$4:$E$16,2)</f>
        <v>0</v>
      </c>
      <c r="S269" s="24">
        <f>VLOOKUP(F269,Παράμετροι!$D$4:$E$16,2,1)</f>
        <v>0</v>
      </c>
      <c r="T269" s="24">
        <f>VLOOKUP(G269,Παράμετροι!$G$4:$H$7,2,1)</f>
        <v>0</v>
      </c>
      <c r="U269" s="24">
        <f>VLOOKUP(H269,Παράμετροι!$G$4:$H$7,2,1)</f>
        <v>0</v>
      </c>
      <c r="V269" s="24">
        <f>VLOOKUP(I269,Παράμετροι!$J$4:$K$7,2,1)</f>
        <v>0</v>
      </c>
      <c r="W269" s="24">
        <f>VLOOKUP(J269,Παράμετροι!$M$4:$N$17,2,1)</f>
        <v>0</v>
      </c>
      <c r="X269" s="24">
        <f>VLOOKUP(K269,Παράμετροι!$M$4:$N$17,2,1)</f>
        <v>0</v>
      </c>
      <c r="Y269" s="24">
        <f t="shared" si="25"/>
        <v>0</v>
      </c>
      <c r="Z269" s="24">
        <f>VLOOKUP(M269,Παράμετροι!$S$4:$T$124,2,1)</f>
        <v>0</v>
      </c>
      <c r="AA269" s="24">
        <f>VLOOKUP(N269,Παράμετροι!$V$4:$W$124,2,1)</f>
        <v>0</v>
      </c>
      <c r="AB269" s="24">
        <f t="shared" si="26"/>
        <v>0</v>
      </c>
      <c r="AC269" s="24">
        <f t="shared" si="27"/>
        <v>0</v>
      </c>
      <c r="AD269" s="1">
        <f t="shared" si="24"/>
        <v>0</v>
      </c>
      <c r="AE269" s="1"/>
    </row>
    <row r="270" spans="1:31">
      <c r="A270" s="1"/>
      <c r="B270" s="15"/>
      <c r="C270" s="25"/>
      <c r="D270" s="1"/>
      <c r="E270" s="1"/>
      <c r="F270" s="1"/>
      <c r="G270" s="1"/>
      <c r="H270" s="1"/>
      <c r="I270" s="1"/>
      <c r="J270" s="1"/>
      <c r="K270" s="1"/>
      <c r="L270" s="29"/>
      <c r="M270" s="1"/>
      <c r="N270" s="1"/>
      <c r="O270" s="1"/>
      <c r="P270" s="1"/>
      <c r="Q270" s="24">
        <f>VLOOKUP(D270,Παράμετροι!$A$4:$B$10,2)</f>
        <v>0</v>
      </c>
      <c r="R270" s="24">
        <f>VLOOKUP(E270,Παράμετροι!$D$4:$E$16,2)</f>
        <v>0</v>
      </c>
      <c r="S270" s="24">
        <f>VLOOKUP(F270,Παράμετροι!$D$4:$E$16,2,1)</f>
        <v>0</v>
      </c>
      <c r="T270" s="24">
        <f>VLOOKUP(G270,Παράμετροι!$G$4:$H$7,2,1)</f>
        <v>0</v>
      </c>
      <c r="U270" s="24">
        <f>VLOOKUP(H270,Παράμετροι!$G$4:$H$7,2,1)</f>
        <v>0</v>
      </c>
      <c r="V270" s="24">
        <f>VLOOKUP(I270,Παράμετροι!$J$4:$K$7,2,1)</f>
        <v>0</v>
      </c>
      <c r="W270" s="24">
        <f>VLOOKUP(J270,Παράμετροι!$M$4:$N$17,2,1)</f>
        <v>0</v>
      </c>
      <c r="X270" s="24">
        <f>VLOOKUP(K270,Παράμετροι!$M$4:$N$17,2,1)</f>
        <v>0</v>
      </c>
      <c r="Y270" s="24">
        <f t="shared" si="25"/>
        <v>0</v>
      </c>
      <c r="Z270" s="24">
        <f>VLOOKUP(M270,Παράμετροι!$S$4:$T$124,2,1)</f>
        <v>0</v>
      </c>
      <c r="AA270" s="24">
        <f>VLOOKUP(N270,Παράμετροι!$V$4:$W$124,2,1)</f>
        <v>0</v>
      </c>
      <c r="AB270" s="24">
        <f t="shared" si="26"/>
        <v>0</v>
      </c>
      <c r="AC270" s="24">
        <f t="shared" si="27"/>
        <v>0</v>
      </c>
      <c r="AD270" s="1">
        <f t="shared" si="24"/>
        <v>0</v>
      </c>
      <c r="AE270" s="1"/>
    </row>
    <row r="271" spans="1:31">
      <c r="A271" s="1"/>
      <c r="B271" s="15"/>
      <c r="C271" s="25"/>
      <c r="D271" s="1"/>
      <c r="E271" s="1"/>
      <c r="F271" s="1"/>
      <c r="G271" s="1"/>
      <c r="H271" s="1"/>
      <c r="I271" s="1"/>
      <c r="J271" s="1"/>
      <c r="K271" s="1"/>
      <c r="L271" s="29"/>
      <c r="M271" s="1"/>
      <c r="N271" s="1"/>
      <c r="O271" s="1"/>
      <c r="P271" s="1"/>
      <c r="Q271" s="24">
        <f>VLOOKUP(D271,Παράμετροι!$A$4:$B$10,2)</f>
        <v>0</v>
      </c>
      <c r="R271" s="24">
        <f>VLOOKUP(E271,Παράμετροι!$D$4:$E$16,2)</f>
        <v>0</v>
      </c>
      <c r="S271" s="24">
        <f>VLOOKUP(F271,Παράμετροι!$D$4:$E$16,2,1)</f>
        <v>0</v>
      </c>
      <c r="T271" s="24">
        <f>VLOOKUP(G271,Παράμετροι!$G$4:$H$7,2,1)</f>
        <v>0</v>
      </c>
      <c r="U271" s="24">
        <f>VLOOKUP(H271,Παράμετροι!$G$4:$H$7,2,1)</f>
        <v>0</v>
      </c>
      <c r="V271" s="24">
        <f>VLOOKUP(I271,Παράμετροι!$J$4:$K$7,2,1)</f>
        <v>0</v>
      </c>
      <c r="W271" s="24">
        <f>VLOOKUP(J271,Παράμετροι!$M$4:$N$17,2,1)</f>
        <v>0</v>
      </c>
      <c r="X271" s="24">
        <f>VLOOKUP(K271,Παράμετροι!$M$4:$N$17,2,1)</f>
        <v>0</v>
      </c>
      <c r="Y271" s="24">
        <f t="shared" si="25"/>
        <v>0</v>
      </c>
      <c r="Z271" s="24">
        <f>VLOOKUP(M271,Παράμετροι!$S$4:$T$124,2,1)</f>
        <v>0</v>
      </c>
      <c r="AA271" s="24">
        <f>VLOOKUP(N271,Παράμετροι!$V$4:$W$124,2,1)</f>
        <v>0</v>
      </c>
      <c r="AB271" s="24">
        <f t="shared" si="26"/>
        <v>0</v>
      </c>
      <c r="AC271" s="24">
        <f t="shared" si="27"/>
        <v>0</v>
      </c>
      <c r="AD271" s="1">
        <f t="shared" si="24"/>
        <v>0</v>
      </c>
      <c r="AE271" s="1"/>
    </row>
    <row r="272" spans="1:31">
      <c r="A272" s="1"/>
      <c r="B272" s="15"/>
      <c r="C272" s="25"/>
      <c r="D272" s="1"/>
      <c r="E272" s="1"/>
      <c r="F272" s="1"/>
      <c r="G272" s="1"/>
      <c r="H272" s="1"/>
      <c r="I272" s="1"/>
      <c r="J272" s="1"/>
      <c r="K272" s="1"/>
      <c r="L272" s="29"/>
      <c r="M272" s="1"/>
      <c r="N272" s="1"/>
      <c r="O272" s="1"/>
      <c r="P272" s="1"/>
      <c r="Q272" s="24">
        <f>VLOOKUP(D272,Παράμετροι!$A$4:$B$10,2)</f>
        <v>0</v>
      </c>
      <c r="R272" s="24">
        <f>VLOOKUP(E272,Παράμετροι!$D$4:$E$16,2)</f>
        <v>0</v>
      </c>
      <c r="S272" s="24">
        <f>VLOOKUP(F272,Παράμετροι!$D$4:$E$16,2,1)</f>
        <v>0</v>
      </c>
      <c r="T272" s="24">
        <f>VLOOKUP(G272,Παράμετροι!$G$4:$H$7,2,1)</f>
        <v>0</v>
      </c>
      <c r="U272" s="24">
        <f>VLOOKUP(H272,Παράμετροι!$G$4:$H$7,2,1)</f>
        <v>0</v>
      </c>
      <c r="V272" s="24">
        <f>VLOOKUP(I272,Παράμετροι!$J$4:$K$7,2,1)</f>
        <v>0</v>
      </c>
      <c r="W272" s="24">
        <f>VLOOKUP(J272,Παράμετροι!$M$4:$N$17,2,1)</f>
        <v>0</v>
      </c>
      <c r="X272" s="24">
        <f>VLOOKUP(K272,Παράμετροι!$M$4:$N$17,2,1)</f>
        <v>0</v>
      </c>
      <c r="Y272" s="24">
        <f t="shared" si="25"/>
        <v>0</v>
      </c>
      <c r="Z272" s="24">
        <f>VLOOKUP(M272,Παράμετροι!$S$4:$T$124,2,1)</f>
        <v>0</v>
      </c>
      <c r="AA272" s="24">
        <f>VLOOKUP(N272,Παράμετροι!$V$4:$W$124,2,1)</f>
        <v>0</v>
      </c>
      <c r="AB272" s="24">
        <f t="shared" si="26"/>
        <v>0</v>
      </c>
      <c r="AC272" s="24">
        <f t="shared" si="27"/>
        <v>0</v>
      </c>
      <c r="AD272" s="1">
        <f t="shared" si="24"/>
        <v>0</v>
      </c>
      <c r="AE272" s="1"/>
    </row>
    <row r="273" spans="1:31">
      <c r="A273" s="1"/>
      <c r="B273" s="15"/>
      <c r="C273" s="25"/>
      <c r="D273" s="1"/>
      <c r="E273" s="1"/>
      <c r="F273" s="1"/>
      <c r="G273" s="1"/>
      <c r="H273" s="1"/>
      <c r="I273" s="1"/>
      <c r="J273" s="1"/>
      <c r="K273" s="1"/>
      <c r="L273" s="29"/>
      <c r="M273" s="1"/>
      <c r="N273" s="1"/>
      <c r="O273" s="1"/>
      <c r="P273" s="1"/>
      <c r="Q273" s="24">
        <f>VLOOKUP(D273,Παράμετροι!$A$4:$B$10,2)</f>
        <v>0</v>
      </c>
      <c r="R273" s="24">
        <f>VLOOKUP(E273,Παράμετροι!$D$4:$E$16,2)</f>
        <v>0</v>
      </c>
      <c r="S273" s="24">
        <f>VLOOKUP(F273,Παράμετροι!$D$4:$E$16,2,1)</f>
        <v>0</v>
      </c>
      <c r="T273" s="24">
        <f>VLOOKUP(G273,Παράμετροι!$G$4:$H$7,2,1)</f>
        <v>0</v>
      </c>
      <c r="U273" s="24">
        <f>VLOOKUP(H273,Παράμετροι!$G$4:$H$7,2,1)</f>
        <v>0</v>
      </c>
      <c r="V273" s="24">
        <f>VLOOKUP(I273,Παράμετροι!$J$4:$K$7,2,1)</f>
        <v>0</v>
      </c>
      <c r="W273" s="24">
        <f>VLOOKUP(J273,Παράμετροι!$M$4:$N$17,2,1)</f>
        <v>0</v>
      </c>
      <c r="X273" s="24">
        <f>VLOOKUP(K273,Παράμετροι!$M$4:$N$17,2,1)</f>
        <v>0</v>
      </c>
      <c r="Y273" s="24">
        <f t="shared" si="25"/>
        <v>0</v>
      </c>
      <c r="Z273" s="24">
        <f>VLOOKUP(M273,Παράμετροι!$S$4:$T$124,2,1)</f>
        <v>0</v>
      </c>
      <c r="AA273" s="24">
        <f>VLOOKUP(N273,Παράμετροι!$V$4:$W$124,2,1)</f>
        <v>0</v>
      </c>
      <c r="AB273" s="24">
        <f t="shared" si="26"/>
        <v>0</v>
      </c>
      <c r="AC273" s="24">
        <f t="shared" si="27"/>
        <v>0</v>
      </c>
      <c r="AD273" s="1">
        <f t="shared" si="24"/>
        <v>0</v>
      </c>
      <c r="AE273" s="1"/>
    </row>
    <row r="274" spans="1:31">
      <c r="A274" s="1"/>
      <c r="B274" s="15"/>
      <c r="C274" s="25"/>
      <c r="D274" s="1"/>
      <c r="E274" s="1"/>
      <c r="F274" s="1"/>
      <c r="G274" s="1"/>
      <c r="H274" s="1"/>
      <c r="I274" s="1"/>
      <c r="J274" s="1"/>
      <c r="K274" s="1"/>
      <c r="L274" s="29"/>
      <c r="M274" s="1"/>
      <c r="N274" s="1"/>
      <c r="O274" s="1"/>
      <c r="P274" s="1"/>
      <c r="Q274" s="24">
        <f>VLOOKUP(D274,Παράμετροι!$A$4:$B$10,2)</f>
        <v>0</v>
      </c>
      <c r="R274" s="24">
        <f>VLOOKUP(E274,Παράμετροι!$D$4:$E$16,2)</f>
        <v>0</v>
      </c>
      <c r="S274" s="24">
        <f>VLOOKUP(F274,Παράμετροι!$D$4:$E$16,2,1)</f>
        <v>0</v>
      </c>
      <c r="T274" s="24">
        <f>VLOOKUP(G274,Παράμετροι!$G$4:$H$7,2,1)</f>
        <v>0</v>
      </c>
      <c r="U274" s="24">
        <f>VLOOKUP(H274,Παράμετροι!$G$4:$H$7,2,1)</f>
        <v>0</v>
      </c>
      <c r="V274" s="24">
        <f>VLOOKUP(I274,Παράμετροι!$J$4:$K$7,2,1)</f>
        <v>0</v>
      </c>
      <c r="W274" s="24">
        <f>VLOOKUP(J274,Παράμετροι!$M$4:$N$17,2,1)</f>
        <v>0</v>
      </c>
      <c r="X274" s="24">
        <f>VLOOKUP(K274,Παράμετροι!$M$4:$N$17,2,1)</f>
        <v>0</v>
      </c>
      <c r="Y274" s="24">
        <f t="shared" si="25"/>
        <v>0</v>
      </c>
      <c r="Z274" s="24">
        <f>VLOOKUP(M274,Παράμετροι!$S$4:$T$124,2,1)</f>
        <v>0</v>
      </c>
      <c r="AA274" s="24">
        <f>VLOOKUP(N274,Παράμετροι!$V$4:$W$124,2,1)</f>
        <v>0</v>
      </c>
      <c r="AB274" s="24">
        <f t="shared" si="26"/>
        <v>0</v>
      </c>
      <c r="AC274" s="24">
        <f t="shared" si="27"/>
        <v>0</v>
      </c>
      <c r="AD274" s="1">
        <f t="shared" si="24"/>
        <v>0</v>
      </c>
      <c r="AE274" s="1"/>
    </row>
    <row r="275" spans="1:31">
      <c r="A275" s="1"/>
      <c r="B275" s="15"/>
      <c r="C275" s="25"/>
      <c r="D275" s="1"/>
      <c r="E275" s="1"/>
      <c r="F275" s="1"/>
      <c r="G275" s="1"/>
      <c r="H275" s="1"/>
      <c r="I275" s="1"/>
      <c r="J275" s="1"/>
      <c r="K275" s="1"/>
      <c r="L275" s="29"/>
      <c r="M275" s="1"/>
      <c r="N275" s="1"/>
      <c r="O275" s="1"/>
      <c r="P275" s="1"/>
      <c r="Q275" s="24">
        <f>VLOOKUP(D275,Παράμετροι!$A$4:$B$10,2)</f>
        <v>0</v>
      </c>
      <c r="R275" s="24">
        <f>VLOOKUP(E275,Παράμετροι!$D$4:$E$16,2)</f>
        <v>0</v>
      </c>
      <c r="S275" s="24">
        <f>VLOOKUP(F275,Παράμετροι!$D$4:$E$16,2,1)</f>
        <v>0</v>
      </c>
      <c r="T275" s="24">
        <f>VLOOKUP(G275,Παράμετροι!$G$4:$H$7,2,1)</f>
        <v>0</v>
      </c>
      <c r="U275" s="24">
        <f>VLOOKUP(H275,Παράμετροι!$G$4:$H$7,2,1)</f>
        <v>0</v>
      </c>
      <c r="V275" s="24">
        <f>VLOOKUP(I275,Παράμετροι!$J$4:$K$7,2,1)</f>
        <v>0</v>
      </c>
      <c r="W275" s="24">
        <f>VLOOKUP(J275,Παράμετροι!$M$4:$N$17,2,1)</f>
        <v>0</v>
      </c>
      <c r="X275" s="24">
        <f>VLOOKUP(K275,Παράμετροι!$M$4:$N$17,2,1)</f>
        <v>0</v>
      </c>
      <c r="Y275" s="24">
        <f t="shared" si="25"/>
        <v>0</v>
      </c>
      <c r="Z275" s="24">
        <f>VLOOKUP(M275,Παράμετροι!$S$4:$T$124,2,1)</f>
        <v>0</v>
      </c>
      <c r="AA275" s="24">
        <f>VLOOKUP(N275,Παράμετροι!$V$4:$W$124,2,1)</f>
        <v>0</v>
      </c>
      <c r="AB275" s="24">
        <f t="shared" si="26"/>
        <v>0</v>
      </c>
      <c r="AC275" s="24">
        <f t="shared" si="27"/>
        <v>0</v>
      </c>
      <c r="AD275" s="1">
        <f t="shared" si="24"/>
        <v>0</v>
      </c>
      <c r="AE275" s="1"/>
    </row>
    <row r="276" spans="1:31">
      <c r="A276" s="1"/>
      <c r="B276" s="15"/>
      <c r="C276" s="25"/>
      <c r="D276" s="1"/>
      <c r="E276" s="1"/>
      <c r="F276" s="1"/>
      <c r="G276" s="1"/>
      <c r="H276" s="1"/>
      <c r="I276" s="1"/>
      <c r="J276" s="1"/>
      <c r="K276" s="1"/>
      <c r="L276" s="29"/>
      <c r="M276" s="1"/>
      <c r="N276" s="1"/>
      <c r="O276" s="1"/>
      <c r="P276" s="1"/>
      <c r="Q276" s="24">
        <f>VLOOKUP(D276,Παράμετροι!$A$4:$B$10,2)</f>
        <v>0</v>
      </c>
      <c r="R276" s="24">
        <f>VLOOKUP(E276,Παράμετροι!$D$4:$E$16,2)</f>
        <v>0</v>
      </c>
      <c r="S276" s="24">
        <f>VLOOKUP(F276,Παράμετροι!$D$4:$E$16,2,1)</f>
        <v>0</v>
      </c>
      <c r="T276" s="24">
        <f>VLOOKUP(G276,Παράμετροι!$G$4:$H$7,2,1)</f>
        <v>0</v>
      </c>
      <c r="U276" s="24">
        <f>VLOOKUP(H276,Παράμετροι!$G$4:$H$7,2,1)</f>
        <v>0</v>
      </c>
      <c r="V276" s="24">
        <f>VLOOKUP(I276,Παράμετροι!$J$4:$K$7,2,1)</f>
        <v>0</v>
      </c>
      <c r="W276" s="24">
        <f>VLOOKUP(J276,Παράμετροι!$M$4:$N$17,2,1)</f>
        <v>0</v>
      </c>
      <c r="X276" s="24">
        <f>VLOOKUP(K276,Παράμετροι!$M$4:$N$17,2,1)</f>
        <v>0</v>
      </c>
      <c r="Y276" s="24">
        <f t="shared" si="25"/>
        <v>0</v>
      </c>
      <c r="Z276" s="24">
        <f>VLOOKUP(M276,Παράμετροι!$S$4:$T$124,2,1)</f>
        <v>0</v>
      </c>
      <c r="AA276" s="24">
        <f>VLOOKUP(N276,Παράμετροι!$V$4:$W$124,2,1)</f>
        <v>0</v>
      </c>
      <c r="AB276" s="24">
        <f t="shared" si="26"/>
        <v>0</v>
      </c>
      <c r="AC276" s="24">
        <f t="shared" si="27"/>
        <v>0</v>
      </c>
      <c r="AD276" s="1">
        <f t="shared" si="24"/>
        <v>0</v>
      </c>
      <c r="AE276" s="1"/>
    </row>
    <row r="277" spans="1:31">
      <c r="A277" s="1"/>
      <c r="B277" s="15"/>
      <c r="C277" s="25"/>
      <c r="D277" s="1"/>
      <c r="E277" s="1"/>
      <c r="F277" s="1"/>
      <c r="G277" s="1"/>
      <c r="H277" s="1"/>
      <c r="I277" s="1"/>
      <c r="J277" s="1"/>
      <c r="K277" s="1"/>
      <c r="L277" s="29"/>
      <c r="M277" s="1"/>
      <c r="N277" s="1"/>
      <c r="O277" s="1"/>
      <c r="P277" s="1"/>
      <c r="Q277" s="24">
        <f>VLOOKUP(D277,Παράμετροι!$A$4:$B$10,2)</f>
        <v>0</v>
      </c>
      <c r="R277" s="24">
        <f>VLOOKUP(E277,Παράμετροι!$D$4:$E$16,2)</f>
        <v>0</v>
      </c>
      <c r="S277" s="24">
        <f>VLOOKUP(F277,Παράμετροι!$D$4:$E$16,2,1)</f>
        <v>0</v>
      </c>
      <c r="T277" s="24">
        <f>VLOOKUP(G277,Παράμετροι!$G$4:$H$7,2,1)</f>
        <v>0</v>
      </c>
      <c r="U277" s="24">
        <f>VLOOKUP(H277,Παράμετροι!$G$4:$H$7,2,1)</f>
        <v>0</v>
      </c>
      <c r="V277" s="24">
        <f>VLOOKUP(I277,Παράμετροι!$J$4:$K$7,2,1)</f>
        <v>0</v>
      </c>
      <c r="W277" s="24">
        <f>VLOOKUP(J277,Παράμετροι!$M$4:$N$17,2,1)</f>
        <v>0</v>
      </c>
      <c r="X277" s="24">
        <f>VLOOKUP(K277,Παράμετροι!$M$4:$N$17,2,1)</f>
        <v>0</v>
      </c>
      <c r="Y277" s="24">
        <f t="shared" si="25"/>
        <v>0</v>
      </c>
      <c r="Z277" s="24">
        <f>VLOOKUP(M277,Παράμετροι!$S$4:$T$124,2,1)</f>
        <v>0</v>
      </c>
      <c r="AA277" s="24">
        <f>VLOOKUP(N277,Παράμετροι!$V$4:$W$124,2,1)</f>
        <v>0</v>
      </c>
      <c r="AB277" s="24">
        <f t="shared" si="26"/>
        <v>0</v>
      </c>
      <c r="AC277" s="24">
        <f t="shared" si="27"/>
        <v>0</v>
      </c>
      <c r="AD277" s="1">
        <f t="shared" si="24"/>
        <v>0</v>
      </c>
      <c r="AE277" s="1"/>
    </row>
    <row r="278" spans="1:31">
      <c r="A278" s="1"/>
      <c r="B278" s="15"/>
      <c r="C278" s="25"/>
      <c r="D278" s="1"/>
      <c r="E278" s="1"/>
      <c r="F278" s="1"/>
      <c r="G278" s="1"/>
      <c r="H278" s="1"/>
      <c r="I278" s="1"/>
      <c r="J278" s="1"/>
      <c r="K278" s="1"/>
      <c r="L278" s="29"/>
      <c r="M278" s="1"/>
      <c r="N278" s="1"/>
      <c r="O278" s="1"/>
      <c r="P278" s="1"/>
      <c r="Q278" s="24">
        <f>VLOOKUP(D278,Παράμετροι!$A$4:$B$10,2)</f>
        <v>0</v>
      </c>
      <c r="R278" s="24">
        <f>VLOOKUP(E278,Παράμετροι!$D$4:$E$16,2)</f>
        <v>0</v>
      </c>
      <c r="S278" s="24">
        <f>VLOOKUP(F278,Παράμετροι!$D$4:$E$16,2,1)</f>
        <v>0</v>
      </c>
      <c r="T278" s="24">
        <f>VLOOKUP(G278,Παράμετροι!$G$4:$H$7,2,1)</f>
        <v>0</v>
      </c>
      <c r="U278" s="24">
        <f>VLOOKUP(H278,Παράμετροι!$G$4:$H$7,2,1)</f>
        <v>0</v>
      </c>
      <c r="V278" s="24">
        <f>VLOOKUP(I278,Παράμετροι!$J$4:$K$7,2,1)</f>
        <v>0</v>
      </c>
      <c r="W278" s="24">
        <f>VLOOKUP(J278,Παράμετροι!$M$4:$N$17,2,1)</f>
        <v>0</v>
      </c>
      <c r="X278" s="24">
        <f>VLOOKUP(K278,Παράμετροι!$M$4:$N$17,2,1)</f>
        <v>0</v>
      </c>
      <c r="Y278" s="24">
        <f t="shared" si="25"/>
        <v>0</v>
      </c>
      <c r="Z278" s="24">
        <f>VLOOKUP(M278,Παράμετροι!$S$4:$T$124,2,1)</f>
        <v>0</v>
      </c>
      <c r="AA278" s="24">
        <f>VLOOKUP(N278,Παράμετροι!$V$4:$W$124,2,1)</f>
        <v>0</v>
      </c>
      <c r="AB278" s="24">
        <f t="shared" si="26"/>
        <v>0</v>
      </c>
      <c r="AC278" s="24">
        <f t="shared" si="27"/>
        <v>0</v>
      </c>
      <c r="AD278" s="1">
        <f t="shared" si="24"/>
        <v>0</v>
      </c>
      <c r="AE278" s="1"/>
    </row>
    <row r="279" spans="1:31">
      <c r="A279" s="1"/>
      <c r="B279" s="15"/>
      <c r="C279" s="25"/>
      <c r="D279" s="1"/>
      <c r="E279" s="1"/>
      <c r="F279" s="1"/>
      <c r="G279" s="1"/>
      <c r="H279" s="1"/>
      <c r="I279" s="1"/>
      <c r="J279" s="1"/>
      <c r="K279" s="1"/>
      <c r="L279" s="29"/>
      <c r="M279" s="1"/>
      <c r="N279" s="1"/>
      <c r="O279" s="1"/>
      <c r="P279" s="1"/>
      <c r="Q279" s="24">
        <f>VLOOKUP(D279,Παράμετροι!$A$4:$B$10,2)</f>
        <v>0</v>
      </c>
      <c r="R279" s="24">
        <f>VLOOKUP(E279,Παράμετροι!$D$4:$E$16,2)</f>
        <v>0</v>
      </c>
      <c r="S279" s="24">
        <f>VLOOKUP(F279,Παράμετροι!$D$4:$E$16,2,1)</f>
        <v>0</v>
      </c>
      <c r="T279" s="24">
        <f>VLOOKUP(G279,Παράμετροι!$G$4:$H$7,2,1)</f>
        <v>0</v>
      </c>
      <c r="U279" s="24">
        <f>VLOOKUP(H279,Παράμετροι!$G$4:$H$7,2,1)</f>
        <v>0</v>
      </c>
      <c r="V279" s="24">
        <f>VLOOKUP(I279,Παράμετροι!$J$4:$K$7,2,1)</f>
        <v>0</v>
      </c>
      <c r="W279" s="24">
        <f>VLOOKUP(J279,Παράμετροι!$M$4:$N$17,2,1)</f>
        <v>0</v>
      </c>
      <c r="X279" s="24">
        <f>VLOOKUP(K279,Παράμετροι!$M$4:$N$17,2,1)</f>
        <v>0</v>
      </c>
      <c r="Y279" s="24">
        <f t="shared" si="25"/>
        <v>0</v>
      </c>
      <c r="Z279" s="24">
        <f>VLOOKUP(M279,Παράμετροι!$S$4:$T$124,2,1)</f>
        <v>0</v>
      </c>
      <c r="AA279" s="24">
        <f>VLOOKUP(N279,Παράμετροι!$V$4:$W$124,2,1)</f>
        <v>0</v>
      </c>
      <c r="AB279" s="24">
        <f t="shared" si="26"/>
        <v>0</v>
      </c>
      <c r="AC279" s="24">
        <f t="shared" si="27"/>
        <v>0</v>
      </c>
      <c r="AD279" s="1">
        <f t="shared" si="24"/>
        <v>0</v>
      </c>
      <c r="AE279" s="1"/>
    </row>
    <row r="280" spans="1:31">
      <c r="A280" s="1"/>
      <c r="B280" s="15"/>
      <c r="C280" s="25"/>
      <c r="D280" s="1"/>
      <c r="E280" s="1"/>
      <c r="F280" s="1"/>
      <c r="G280" s="1"/>
      <c r="H280" s="1"/>
      <c r="I280" s="1"/>
      <c r="J280" s="1"/>
      <c r="K280" s="1"/>
      <c r="L280" s="29"/>
      <c r="M280" s="1"/>
      <c r="N280" s="1"/>
      <c r="O280" s="1"/>
      <c r="P280" s="1"/>
      <c r="Q280" s="24">
        <f>VLOOKUP(D280,Παράμετροι!$A$4:$B$10,2)</f>
        <v>0</v>
      </c>
      <c r="R280" s="24">
        <f>VLOOKUP(E280,Παράμετροι!$D$4:$E$16,2)</f>
        <v>0</v>
      </c>
      <c r="S280" s="24">
        <f>VLOOKUP(F280,Παράμετροι!$D$4:$E$16,2,1)</f>
        <v>0</v>
      </c>
      <c r="T280" s="24">
        <f>VLOOKUP(G280,Παράμετροι!$G$4:$H$7,2,1)</f>
        <v>0</v>
      </c>
      <c r="U280" s="24">
        <f>VLOOKUP(H280,Παράμετροι!$G$4:$H$7,2,1)</f>
        <v>0</v>
      </c>
      <c r="V280" s="24">
        <f>VLOOKUP(I280,Παράμετροι!$J$4:$K$7,2,1)</f>
        <v>0</v>
      </c>
      <c r="W280" s="24">
        <f>VLOOKUP(J280,Παράμετροι!$M$4:$N$17,2,1)</f>
        <v>0</v>
      </c>
      <c r="X280" s="24">
        <f>VLOOKUP(K280,Παράμετροι!$M$4:$N$17,2,1)</f>
        <v>0</v>
      </c>
      <c r="Y280" s="24">
        <f t="shared" si="25"/>
        <v>0</v>
      </c>
      <c r="Z280" s="24">
        <f>VLOOKUP(M280,Παράμετροι!$S$4:$T$124,2,1)</f>
        <v>0</v>
      </c>
      <c r="AA280" s="24">
        <f>VLOOKUP(N280,Παράμετροι!$V$4:$W$124,2,1)</f>
        <v>0</v>
      </c>
      <c r="AB280" s="24">
        <f t="shared" si="26"/>
        <v>0</v>
      </c>
      <c r="AC280" s="24">
        <f t="shared" si="27"/>
        <v>0</v>
      </c>
      <c r="AD280" s="1">
        <f t="shared" si="24"/>
        <v>0</v>
      </c>
      <c r="AE280" s="1"/>
    </row>
    <row r="281" spans="1:31">
      <c r="A281" s="1"/>
      <c r="B281" s="15"/>
      <c r="C281" s="25"/>
      <c r="D281" s="1"/>
      <c r="E281" s="1"/>
      <c r="F281" s="1"/>
      <c r="G281" s="1"/>
      <c r="H281" s="1"/>
      <c r="I281" s="1"/>
      <c r="J281" s="1"/>
      <c r="K281" s="1"/>
      <c r="L281" s="29"/>
      <c r="M281" s="1"/>
      <c r="N281" s="1"/>
      <c r="O281" s="1"/>
      <c r="P281" s="1"/>
      <c r="Q281" s="24">
        <f>VLOOKUP(D281,Παράμετροι!$A$4:$B$10,2)</f>
        <v>0</v>
      </c>
      <c r="R281" s="24">
        <f>VLOOKUP(E281,Παράμετροι!$D$4:$E$16,2)</f>
        <v>0</v>
      </c>
      <c r="S281" s="24">
        <f>VLOOKUP(F281,Παράμετροι!$D$4:$E$16,2,1)</f>
        <v>0</v>
      </c>
      <c r="T281" s="24">
        <f>VLOOKUP(G281,Παράμετροι!$G$4:$H$7,2,1)</f>
        <v>0</v>
      </c>
      <c r="U281" s="24">
        <f>VLOOKUP(H281,Παράμετροι!$G$4:$H$7,2,1)</f>
        <v>0</v>
      </c>
      <c r="V281" s="24">
        <f>VLOOKUP(I281,Παράμετροι!$J$4:$K$7,2,1)</f>
        <v>0</v>
      </c>
      <c r="W281" s="24">
        <f>VLOOKUP(J281,Παράμετροι!$M$4:$N$17,2,1)</f>
        <v>0</v>
      </c>
      <c r="X281" s="24">
        <f>VLOOKUP(K281,Παράμετροι!$M$4:$N$17,2,1)</f>
        <v>0</v>
      </c>
      <c r="Y281" s="24">
        <f t="shared" si="25"/>
        <v>0</v>
      </c>
      <c r="Z281" s="24">
        <f>VLOOKUP(M281,Παράμετροι!$S$4:$T$124,2,1)</f>
        <v>0</v>
      </c>
      <c r="AA281" s="24">
        <f>VLOOKUP(N281,Παράμετροι!$V$4:$W$124,2,1)</f>
        <v>0</v>
      </c>
      <c r="AB281" s="24">
        <f t="shared" si="26"/>
        <v>0</v>
      </c>
      <c r="AC281" s="24">
        <f t="shared" si="27"/>
        <v>0</v>
      </c>
      <c r="AD281" s="1">
        <f t="shared" si="24"/>
        <v>0</v>
      </c>
      <c r="AE281" s="1"/>
    </row>
    <row r="282" spans="1:31">
      <c r="A282" s="1"/>
      <c r="B282" s="15"/>
      <c r="C282" s="25"/>
      <c r="D282" s="1"/>
      <c r="E282" s="1"/>
      <c r="F282" s="1"/>
      <c r="G282" s="1"/>
      <c r="H282" s="1"/>
      <c r="I282" s="1"/>
      <c r="J282" s="1"/>
      <c r="K282" s="1"/>
      <c r="L282" s="29"/>
      <c r="M282" s="1"/>
      <c r="N282" s="1"/>
      <c r="O282" s="1"/>
      <c r="P282" s="1"/>
      <c r="Q282" s="24">
        <f>VLOOKUP(D282,Παράμετροι!$A$4:$B$10,2)</f>
        <v>0</v>
      </c>
      <c r="R282" s="24">
        <f>VLOOKUP(E282,Παράμετροι!$D$4:$E$16,2)</f>
        <v>0</v>
      </c>
      <c r="S282" s="24">
        <f>VLOOKUP(F282,Παράμετροι!$D$4:$E$16,2,1)</f>
        <v>0</v>
      </c>
      <c r="T282" s="24">
        <f>VLOOKUP(G282,Παράμετροι!$G$4:$H$7,2,1)</f>
        <v>0</v>
      </c>
      <c r="U282" s="24">
        <f>VLOOKUP(H282,Παράμετροι!$G$4:$H$7,2,1)</f>
        <v>0</v>
      </c>
      <c r="V282" s="24">
        <f>VLOOKUP(I282,Παράμετροι!$J$4:$K$7,2,1)</f>
        <v>0</v>
      </c>
      <c r="W282" s="24">
        <f>VLOOKUP(J282,Παράμετροι!$M$4:$N$17,2,1)</f>
        <v>0</v>
      </c>
      <c r="X282" s="24">
        <f>VLOOKUP(K282,Παράμετροι!$M$4:$N$17,2,1)</f>
        <v>0</v>
      </c>
      <c r="Y282" s="24">
        <f t="shared" si="25"/>
        <v>0</v>
      </c>
      <c r="Z282" s="24">
        <f>VLOOKUP(M282,Παράμετροι!$S$4:$T$124,2,1)</f>
        <v>0</v>
      </c>
      <c r="AA282" s="24">
        <f>VLOOKUP(N282,Παράμετροι!$V$4:$W$124,2,1)</f>
        <v>0</v>
      </c>
      <c r="AB282" s="24">
        <f t="shared" si="26"/>
        <v>0</v>
      </c>
      <c r="AC282" s="24">
        <f t="shared" si="27"/>
        <v>0</v>
      </c>
      <c r="AD282" s="1">
        <f t="shared" si="24"/>
        <v>0</v>
      </c>
      <c r="AE282" s="1"/>
    </row>
    <row r="283" spans="1:31">
      <c r="A283" s="1"/>
      <c r="B283" s="15"/>
      <c r="C283" s="25"/>
      <c r="D283" s="1"/>
      <c r="E283" s="1"/>
      <c r="F283" s="1"/>
      <c r="G283" s="1"/>
      <c r="H283" s="1"/>
      <c r="I283" s="1"/>
      <c r="J283" s="1"/>
      <c r="K283" s="1"/>
      <c r="L283" s="29"/>
      <c r="M283" s="1"/>
      <c r="N283" s="1"/>
      <c r="O283" s="1"/>
      <c r="P283" s="1"/>
      <c r="Q283" s="24">
        <f>VLOOKUP(D283,Παράμετροι!$A$4:$B$10,2)</f>
        <v>0</v>
      </c>
      <c r="R283" s="24">
        <f>VLOOKUP(E283,Παράμετροι!$D$4:$E$16,2)</f>
        <v>0</v>
      </c>
      <c r="S283" s="24">
        <f>VLOOKUP(F283,Παράμετροι!$D$4:$E$16,2,1)</f>
        <v>0</v>
      </c>
      <c r="T283" s="24">
        <f>VLOOKUP(G283,Παράμετροι!$G$4:$H$7,2,1)</f>
        <v>0</v>
      </c>
      <c r="U283" s="24">
        <f>VLOOKUP(H283,Παράμετροι!$G$4:$H$7,2,1)</f>
        <v>0</v>
      </c>
      <c r="V283" s="24">
        <f>VLOOKUP(I283,Παράμετροι!$J$4:$K$7,2,1)</f>
        <v>0</v>
      </c>
      <c r="W283" s="24">
        <f>VLOOKUP(J283,Παράμετροι!$M$4:$N$17,2,1)</f>
        <v>0</v>
      </c>
      <c r="X283" s="24">
        <f>VLOOKUP(K283,Παράμετροι!$M$4:$N$17,2,1)</f>
        <v>0</v>
      </c>
      <c r="Y283" s="24">
        <f t="shared" si="25"/>
        <v>0</v>
      </c>
      <c r="Z283" s="24">
        <f>VLOOKUP(M283,Παράμετροι!$S$4:$T$124,2,1)</f>
        <v>0</v>
      </c>
      <c r="AA283" s="24">
        <f>VLOOKUP(N283,Παράμετροι!$V$4:$W$124,2,1)</f>
        <v>0</v>
      </c>
      <c r="AB283" s="24">
        <f t="shared" si="26"/>
        <v>0</v>
      </c>
      <c r="AC283" s="24">
        <f t="shared" si="27"/>
        <v>0</v>
      </c>
      <c r="AD283" s="1">
        <f t="shared" si="24"/>
        <v>0</v>
      </c>
      <c r="AE283" s="1"/>
    </row>
    <row r="284" spans="1:31">
      <c r="A284" s="1"/>
      <c r="B284" s="15"/>
      <c r="C284" s="25"/>
      <c r="D284" s="1"/>
      <c r="E284" s="1"/>
      <c r="F284" s="1"/>
      <c r="G284" s="1"/>
      <c r="H284" s="1"/>
      <c r="I284" s="1"/>
      <c r="J284" s="1"/>
      <c r="K284" s="1"/>
      <c r="L284" s="29"/>
      <c r="M284" s="1"/>
      <c r="N284" s="1"/>
      <c r="O284" s="1"/>
      <c r="P284" s="1"/>
      <c r="Q284" s="24">
        <f>VLOOKUP(D284,Παράμετροι!$A$4:$B$10,2)</f>
        <v>0</v>
      </c>
      <c r="R284" s="24">
        <f>VLOOKUP(E284,Παράμετροι!$D$4:$E$16,2)</f>
        <v>0</v>
      </c>
      <c r="S284" s="24">
        <f>VLOOKUP(F284,Παράμετροι!$D$4:$E$16,2,1)</f>
        <v>0</v>
      </c>
      <c r="T284" s="24">
        <f>VLOOKUP(G284,Παράμετροι!$G$4:$H$7,2,1)</f>
        <v>0</v>
      </c>
      <c r="U284" s="24">
        <f>VLOOKUP(H284,Παράμετροι!$G$4:$H$7,2,1)</f>
        <v>0</v>
      </c>
      <c r="V284" s="24">
        <f>VLOOKUP(I284,Παράμετροι!$J$4:$K$7,2,1)</f>
        <v>0</v>
      </c>
      <c r="W284" s="24">
        <f>VLOOKUP(J284,Παράμετροι!$M$4:$N$17,2,1)</f>
        <v>0</v>
      </c>
      <c r="X284" s="24">
        <f>VLOOKUP(K284,Παράμετροι!$M$4:$N$17,2,1)</f>
        <v>0</v>
      </c>
      <c r="Y284" s="24">
        <f t="shared" si="25"/>
        <v>0</v>
      </c>
      <c r="Z284" s="24">
        <f>VLOOKUP(M284,Παράμετροι!$S$4:$T$124,2,1)</f>
        <v>0</v>
      </c>
      <c r="AA284" s="24">
        <f>VLOOKUP(N284,Παράμετροι!$V$4:$W$124,2,1)</f>
        <v>0</v>
      </c>
      <c r="AB284" s="24">
        <f t="shared" si="26"/>
        <v>0</v>
      </c>
      <c r="AC284" s="24">
        <f t="shared" si="27"/>
        <v>0</v>
      </c>
      <c r="AD284" s="1">
        <f t="shared" si="24"/>
        <v>0</v>
      </c>
      <c r="AE284" s="1"/>
    </row>
    <row r="285" spans="1:31">
      <c r="A285" s="1"/>
      <c r="B285" s="15"/>
      <c r="C285" s="25"/>
      <c r="D285" s="1"/>
      <c r="E285" s="1"/>
      <c r="F285" s="1"/>
      <c r="G285" s="1"/>
      <c r="H285" s="1"/>
      <c r="I285" s="1"/>
      <c r="J285" s="1"/>
      <c r="K285" s="1"/>
      <c r="L285" s="29"/>
      <c r="M285" s="1"/>
      <c r="N285" s="1"/>
      <c r="O285" s="1"/>
      <c r="P285" s="1"/>
      <c r="Q285" s="24">
        <f>VLOOKUP(D285,Παράμετροι!$A$4:$B$10,2)</f>
        <v>0</v>
      </c>
      <c r="R285" s="24">
        <f>VLOOKUP(E285,Παράμετροι!$D$4:$E$16,2)</f>
        <v>0</v>
      </c>
      <c r="S285" s="24">
        <f>VLOOKUP(F285,Παράμετροι!$D$4:$E$16,2,1)</f>
        <v>0</v>
      </c>
      <c r="T285" s="24">
        <f>VLOOKUP(G285,Παράμετροι!$G$4:$H$7,2,1)</f>
        <v>0</v>
      </c>
      <c r="U285" s="24">
        <f>VLOOKUP(H285,Παράμετροι!$G$4:$H$7,2,1)</f>
        <v>0</v>
      </c>
      <c r="V285" s="24">
        <f>VLOOKUP(I285,Παράμετροι!$J$4:$K$7,2,1)</f>
        <v>0</v>
      </c>
      <c r="W285" s="24">
        <f>VLOOKUP(J285,Παράμετροι!$M$4:$N$17,2,1)</f>
        <v>0</v>
      </c>
      <c r="X285" s="24">
        <f>VLOOKUP(K285,Παράμετροι!$M$4:$N$17,2,1)</f>
        <v>0</v>
      </c>
      <c r="Y285" s="24">
        <f t="shared" si="25"/>
        <v>0</v>
      </c>
      <c r="Z285" s="24">
        <f>VLOOKUP(M285,Παράμετροι!$S$4:$T$124,2,1)</f>
        <v>0</v>
      </c>
      <c r="AA285" s="24">
        <f>VLOOKUP(N285,Παράμετροι!$V$4:$W$124,2,1)</f>
        <v>0</v>
      </c>
      <c r="AB285" s="24">
        <f t="shared" si="26"/>
        <v>0</v>
      </c>
      <c r="AC285" s="24">
        <f t="shared" si="27"/>
        <v>0</v>
      </c>
      <c r="AD285" s="1">
        <f t="shared" si="24"/>
        <v>0</v>
      </c>
      <c r="AE285" s="1"/>
    </row>
    <row r="286" spans="1:31">
      <c r="A286" s="1"/>
      <c r="B286" s="15"/>
      <c r="C286" s="25"/>
      <c r="D286" s="1"/>
      <c r="E286" s="1"/>
      <c r="F286" s="1"/>
      <c r="G286" s="1"/>
      <c r="H286" s="1"/>
      <c r="I286" s="1"/>
      <c r="J286" s="1"/>
      <c r="K286" s="1"/>
      <c r="L286" s="29"/>
      <c r="M286" s="1"/>
      <c r="N286" s="1"/>
      <c r="O286" s="1"/>
      <c r="P286" s="1"/>
      <c r="Q286" s="24">
        <f>VLOOKUP(D286,Παράμετροι!$A$4:$B$10,2)</f>
        <v>0</v>
      </c>
      <c r="R286" s="24">
        <f>VLOOKUP(E286,Παράμετροι!$D$4:$E$16,2)</f>
        <v>0</v>
      </c>
      <c r="S286" s="24">
        <f>VLOOKUP(F286,Παράμετροι!$D$4:$E$16,2,1)</f>
        <v>0</v>
      </c>
      <c r="T286" s="24">
        <f>VLOOKUP(G286,Παράμετροι!$G$4:$H$7,2,1)</f>
        <v>0</v>
      </c>
      <c r="U286" s="24">
        <f>VLOOKUP(H286,Παράμετροι!$G$4:$H$7,2,1)</f>
        <v>0</v>
      </c>
      <c r="V286" s="24">
        <f>VLOOKUP(I286,Παράμετροι!$J$4:$K$7,2,1)</f>
        <v>0</v>
      </c>
      <c r="W286" s="24">
        <f>VLOOKUP(J286,Παράμετροι!$M$4:$N$17,2,1)</f>
        <v>0</v>
      </c>
      <c r="X286" s="24">
        <f>VLOOKUP(K286,Παράμετροι!$M$4:$N$17,2,1)</f>
        <v>0</v>
      </c>
      <c r="Y286" s="24">
        <f t="shared" si="25"/>
        <v>0</v>
      </c>
      <c r="Z286" s="24">
        <f>VLOOKUP(M286,Παράμετροι!$S$4:$T$124,2,1)</f>
        <v>0</v>
      </c>
      <c r="AA286" s="24">
        <f>VLOOKUP(N286,Παράμετροι!$V$4:$W$124,2,1)</f>
        <v>0</v>
      </c>
      <c r="AB286" s="24">
        <f t="shared" si="26"/>
        <v>0</v>
      </c>
      <c r="AC286" s="24">
        <f t="shared" si="27"/>
        <v>0</v>
      </c>
      <c r="AD286" s="1">
        <f t="shared" si="24"/>
        <v>0</v>
      </c>
      <c r="AE286" s="1"/>
    </row>
    <row r="287" spans="1:31">
      <c r="A287" s="1"/>
      <c r="B287" s="15"/>
      <c r="C287" s="25"/>
      <c r="D287" s="1"/>
      <c r="E287" s="1"/>
      <c r="F287" s="1"/>
      <c r="G287" s="1"/>
      <c r="H287" s="1"/>
      <c r="I287" s="1"/>
      <c r="J287" s="1"/>
      <c r="K287" s="1"/>
      <c r="L287" s="29"/>
      <c r="M287" s="1"/>
      <c r="N287" s="1"/>
      <c r="O287" s="1"/>
      <c r="P287" s="1"/>
      <c r="Q287" s="24">
        <f>VLOOKUP(D287,Παράμετροι!$A$4:$B$10,2)</f>
        <v>0</v>
      </c>
      <c r="R287" s="24">
        <f>VLOOKUP(E287,Παράμετροι!$D$4:$E$16,2)</f>
        <v>0</v>
      </c>
      <c r="S287" s="24">
        <f>VLOOKUP(F287,Παράμετροι!$D$4:$E$16,2,1)</f>
        <v>0</v>
      </c>
      <c r="T287" s="24">
        <f>VLOOKUP(G287,Παράμετροι!$G$4:$H$7,2,1)</f>
        <v>0</v>
      </c>
      <c r="U287" s="24">
        <f>VLOOKUP(H287,Παράμετροι!$G$4:$H$7,2,1)</f>
        <v>0</v>
      </c>
      <c r="V287" s="24">
        <f>VLOOKUP(I287,Παράμετροι!$J$4:$K$7,2,1)</f>
        <v>0</v>
      </c>
      <c r="W287" s="24">
        <f>VLOOKUP(J287,Παράμετροι!$M$4:$N$17,2,1)</f>
        <v>0</v>
      </c>
      <c r="X287" s="24">
        <f>VLOOKUP(K287,Παράμετροι!$M$4:$N$17,2,1)</f>
        <v>0</v>
      </c>
      <c r="Y287" s="24">
        <f t="shared" si="25"/>
        <v>0</v>
      </c>
      <c r="Z287" s="24">
        <f>VLOOKUP(M287,Παράμετροι!$S$4:$T$124,2,1)</f>
        <v>0</v>
      </c>
      <c r="AA287" s="24">
        <f>VLOOKUP(N287,Παράμετροι!$V$4:$W$124,2,1)</f>
        <v>0</v>
      </c>
      <c r="AB287" s="24">
        <f t="shared" si="26"/>
        <v>0</v>
      </c>
      <c r="AC287" s="24">
        <f t="shared" si="27"/>
        <v>0</v>
      </c>
      <c r="AD287" s="1">
        <f t="shared" si="24"/>
        <v>0</v>
      </c>
      <c r="AE287" s="1"/>
    </row>
    <row r="288" spans="1:31">
      <c r="A288" s="1"/>
      <c r="B288" s="15"/>
      <c r="C288" s="25"/>
      <c r="D288" s="1"/>
      <c r="E288" s="1"/>
      <c r="F288" s="1"/>
      <c r="G288" s="1"/>
      <c r="H288" s="1"/>
      <c r="I288" s="1"/>
      <c r="J288" s="1"/>
      <c r="K288" s="1"/>
      <c r="L288" s="29"/>
      <c r="M288" s="1"/>
      <c r="N288" s="1"/>
      <c r="O288" s="1"/>
      <c r="P288" s="1"/>
      <c r="Q288" s="24">
        <f>VLOOKUP(D288,Παράμετροι!$A$4:$B$10,2)</f>
        <v>0</v>
      </c>
      <c r="R288" s="24">
        <f>VLOOKUP(E288,Παράμετροι!$D$4:$E$16,2)</f>
        <v>0</v>
      </c>
      <c r="S288" s="24">
        <f>VLOOKUP(F288,Παράμετροι!$D$4:$E$16,2,1)</f>
        <v>0</v>
      </c>
      <c r="T288" s="24">
        <f>VLOOKUP(G288,Παράμετροι!$G$4:$H$7,2,1)</f>
        <v>0</v>
      </c>
      <c r="U288" s="24">
        <f>VLOOKUP(H288,Παράμετροι!$G$4:$H$7,2,1)</f>
        <v>0</v>
      </c>
      <c r="V288" s="24">
        <f>VLOOKUP(I288,Παράμετροι!$J$4:$K$7,2,1)</f>
        <v>0</v>
      </c>
      <c r="W288" s="24">
        <f>VLOOKUP(J288,Παράμετροι!$M$4:$N$17,2,1)</f>
        <v>0</v>
      </c>
      <c r="X288" s="24">
        <f>VLOOKUP(K288,Παράμετροι!$M$4:$N$17,2,1)</f>
        <v>0</v>
      </c>
      <c r="Y288" s="24">
        <f t="shared" si="25"/>
        <v>0</v>
      </c>
      <c r="Z288" s="24">
        <f>VLOOKUP(M288,Παράμετροι!$S$4:$T$124,2,1)</f>
        <v>0</v>
      </c>
      <c r="AA288" s="24">
        <f>VLOOKUP(N288,Παράμετροι!$V$4:$W$124,2,1)</f>
        <v>0</v>
      </c>
      <c r="AB288" s="24">
        <f t="shared" si="26"/>
        <v>0</v>
      </c>
      <c r="AC288" s="24">
        <f t="shared" si="27"/>
        <v>0</v>
      </c>
      <c r="AD288" s="1">
        <f t="shared" si="24"/>
        <v>0</v>
      </c>
      <c r="AE288" s="1"/>
    </row>
    <row r="289" spans="1:31">
      <c r="A289" s="1"/>
      <c r="B289" s="15"/>
      <c r="C289" s="25"/>
      <c r="D289" s="1"/>
      <c r="E289" s="1"/>
      <c r="F289" s="1"/>
      <c r="G289" s="1"/>
      <c r="H289" s="1"/>
      <c r="I289" s="1"/>
      <c r="J289" s="1"/>
      <c r="K289" s="1"/>
      <c r="L289" s="29"/>
      <c r="M289" s="1"/>
      <c r="N289" s="1"/>
      <c r="O289" s="1"/>
      <c r="P289" s="1"/>
      <c r="Q289" s="24">
        <f>VLOOKUP(D289,Παράμετροι!$A$4:$B$10,2)</f>
        <v>0</v>
      </c>
      <c r="R289" s="24">
        <f>VLOOKUP(E289,Παράμετροι!$D$4:$E$16,2)</f>
        <v>0</v>
      </c>
      <c r="S289" s="24">
        <f>VLOOKUP(F289,Παράμετροι!$D$4:$E$16,2,1)</f>
        <v>0</v>
      </c>
      <c r="T289" s="24">
        <f>VLOOKUP(G289,Παράμετροι!$G$4:$H$7,2,1)</f>
        <v>0</v>
      </c>
      <c r="U289" s="24">
        <f>VLOOKUP(H289,Παράμετροι!$G$4:$H$7,2,1)</f>
        <v>0</v>
      </c>
      <c r="V289" s="24">
        <f>VLOOKUP(I289,Παράμετροι!$J$4:$K$7,2,1)</f>
        <v>0</v>
      </c>
      <c r="W289" s="24">
        <f>VLOOKUP(J289,Παράμετροι!$M$4:$N$17,2,1)</f>
        <v>0</v>
      </c>
      <c r="X289" s="24">
        <f>VLOOKUP(K289,Παράμετροι!$M$4:$N$17,2,1)</f>
        <v>0</v>
      </c>
      <c r="Y289" s="24">
        <f t="shared" si="25"/>
        <v>0</v>
      </c>
      <c r="Z289" s="24">
        <f>VLOOKUP(M289,Παράμετροι!$S$4:$T$124,2,1)</f>
        <v>0</v>
      </c>
      <c r="AA289" s="24">
        <f>VLOOKUP(N289,Παράμετροι!$V$4:$W$124,2,1)</f>
        <v>0</v>
      </c>
      <c r="AB289" s="24">
        <f t="shared" si="26"/>
        <v>0</v>
      </c>
      <c r="AC289" s="24">
        <f t="shared" si="27"/>
        <v>0</v>
      </c>
      <c r="AD289" s="1">
        <f t="shared" si="24"/>
        <v>0</v>
      </c>
      <c r="AE289" s="1"/>
    </row>
    <row r="290" spans="1:31">
      <c r="A290" s="1"/>
      <c r="B290" s="15"/>
      <c r="C290" s="25"/>
      <c r="D290" s="1"/>
      <c r="E290" s="1"/>
      <c r="F290" s="1"/>
      <c r="G290" s="1"/>
      <c r="H290" s="1"/>
      <c r="I290" s="1"/>
      <c r="J290" s="1"/>
      <c r="K290" s="1"/>
      <c r="L290" s="29"/>
      <c r="M290" s="1"/>
      <c r="N290" s="1"/>
      <c r="O290" s="1"/>
      <c r="P290" s="1"/>
      <c r="Q290" s="24">
        <f>VLOOKUP(D290,Παράμετροι!$A$4:$B$10,2)</f>
        <v>0</v>
      </c>
      <c r="R290" s="24">
        <f>VLOOKUP(E290,Παράμετροι!$D$4:$E$16,2)</f>
        <v>0</v>
      </c>
      <c r="S290" s="24">
        <f>VLOOKUP(F290,Παράμετροι!$D$4:$E$16,2,1)</f>
        <v>0</v>
      </c>
      <c r="T290" s="24">
        <f>VLOOKUP(G290,Παράμετροι!$G$4:$H$7,2,1)</f>
        <v>0</v>
      </c>
      <c r="U290" s="24">
        <f>VLOOKUP(H290,Παράμετροι!$G$4:$H$7,2,1)</f>
        <v>0</v>
      </c>
      <c r="V290" s="24">
        <f>VLOOKUP(I290,Παράμετροι!$J$4:$K$7,2,1)</f>
        <v>0</v>
      </c>
      <c r="W290" s="24">
        <f>VLOOKUP(J290,Παράμετροι!$M$4:$N$17,2,1)</f>
        <v>0</v>
      </c>
      <c r="X290" s="24">
        <f>VLOOKUP(K290,Παράμετροι!$M$4:$N$17,2,1)</f>
        <v>0</v>
      </c>
      <c r="Y290" s="24">
        <f t="shared" si="25"/>
        <v>0</v>
      </c>
      <c r="Z290" s="24">
        <f>VLOOKUP(M290,Παράμετροι!$S$4:$T$124,2,1)</f>
        <v>0</v>
      </c>
      <c r="AA290" s="24">
        <f>VLOOKUP(N290,Παράμετροι!$V$4:$W$124,2,1)</f>
        <v>0</v>
      </c>
      <c r="AB290" s="24">
        <f t="shared" si="26"/>
        <v>0</v>
      </c>
      <c r="AC290" s="24">
        <f t="shared" si="27"/>
        <v>0</v>
      </c>
      <c r="AD290" s="1">
        <f t="shared" ref="AD290:AD353" si="28">SUM(Q290:AC290)</f>
        <v>0</v>
      </c>
      <c r="AE290" s="1"/>
    </row>
    <row r="291" spans="1:31">
      <c r="A291" s="1"/>
      <c r="B291" s="15"/>
      <c r="C291" s="25"/>
      <c r="D291" s="1"/>
      <c r="E291" s="1"/>
      <c r="F291" s="1"/>
      <c r="G291" s="1"/>
      <c r="H291" s="1"/>
      <c r="I291" s="1"/>
      <c r="J291" s="1"/>
      <c r="K291" s="1"/>
      <c r="L291" s="29"/>
      <c r="M291" s="1"/>
      <c r="N291" s="1"/>
      <c r="O291" s="1"/>
      <c r="P291" s="1"/>
      <c r="Q291" s="24">
        <f>VLOOKUP(D291,Παράμετροι!$A$4:$B$10,2)</f>
        <v>0</v>
      </c>
      <c r="R291" s="24">
        <f>VLOOKUP(E291,Παράμετροι!$D$4:$E$16,2)</f>
        <v>0</v>
      </c>
      <c r="S291" s="24">
        <f>VLOOKUP(F291,Παράμετροι!$D$4:$E$16,2,1)</f>
        <v>0</v>
      </c>
      <c r="T291" s="24">
        <f>VLOOKUP(G291,Παράμετροι!$G$4:$H$7,2,1)</f>
        <v>0</v>
      </c>
      <c r="U291" s="24">
        <f>VLOOKUP(H291,Παράμετροι!$G$4:$H$7,2,1)</f>
        <v>0</v>
      </c>
      <c r="V291" s="24">
        <f>VLOOKUP(I291,Παράμετροι!$J$4:$K$7,2,1)</f>
        <v>0</v>
      </c>
      <c r="W291" s="24">
        <f>VLOOKUP(J291,Παράμετροι!$M$4:$N$17,2,1)</f>
        <v>0</v>
      </c>
      <c r="X291" s="24">
        <f>VLOOKUP(K291,Παράμετροι!$M$4:$N$17,2,1)</f>
        <v>0</v>
      </c>
      <c r="Y291" s="24">
        <f t="shared" ref="Y291:Y354" si="29">L291*20</f>
        <v>0</v>
      </c>
      <c r="Z291" s="24">
        <f>VLOOKUP(M291,Παράμετροι!$S$4:$T$124,2,1)</f>
        <v>0</v>
      </c>
      <c r="AA291" s="24">
        <f>VLOOKUP(N291,Παράμετροι!$V$4:$W$124,2,1)</f>
        <v>0</v>
      </c>
      <c r="AB291" s="24">
        <f t="shared" ref="AB291:AB354" si="30">O291*3</f>
        <v>0</v>
      </c>
      <c r="AC291" s="24">
        <f t="shared" ref="AC291:AC354" si="31">P291*2</f>
        <v>0</v>
      </c>
      <c r="AD291" s="1">
        <f t="shared" si="28"/>
        <v>0</v>
      </c>
      <c r="AE291" s="1"/>
    </row>
    <row r="292" spans="1:31">
      <c r="A292" s="1"/>
      <c r="B292" s="15"/>
      <c r="C292" s="25"/>
      <c r="D292" s="1"/>
      <c r="E292" s="1"/>
      <c r="F292" s="1"/>
      <c r="G292" s="1"/>
      <c r="H292" s="1"/>
      <c r="I292" s="1"/>
      <c r="J292" s="1"/>
      <c r="K292" s="1"/>
      <c r="L292" s="29"/>
      <c r="M292" s="1"/>
      <c r="N292" s="1"/>
      <c r="O292" s="1"/>
      <c r="P292" s="1"/>
      <c r="Q292" s="24">
        <f>VLOOKUP(D292,Παράμετροι!$A$4:$B$10,2)</f>
        <v>0</v>
      </c>
      <c r="R292" s="24">
        <f>VLOOKUP(E292,Παράμετροι!$D$4:$E$16,2)</f>
        <v>0</v>
      </c>
      <c r="S292" s="24">
        <f>VLOOKUP(F292,Παράμετροι!$D$4:$E$16,2,1)</f>
        <v>0</v>
      </c>
      <c r="T292" s="24">
        <f>VLOOKUP(G292,Παράμετροι!$G$4:$H$7,2,1)</f>
        <v>0</v>
      </c>
      <c r="U292" s="24">
        <f>VLOOKUP(H292,Παράμετροι!$G$4:$H$7,2,1)</f>
        <v>0</v>
      </c>
      <c r="V292" s="24">
        <f>VLOOKUP(I292,Παράμετροι!$J$4:$K$7,2,1)</f>
        <v>0</v>
      </c>
      <c r="W292" s="24">
        <f>VLOOKUP(J292,Παράμετροι!$M$4:$N$17,2,1)</f>
        <v>0</v>
      </c>
      <c r="X292" s="24">
        <f>VLOOKUP(K292,Παράμετροι!$M$4:$N$17,2,1)</f>
        <v>0</v>
      </c>
      <c r="Y292" s="24">
        <f t="shared" si="29"/>
        <v>0</v>
      </c>
      <c r="Z292" s="24">
        <f>VLOOKUP(M292,Παράμετροι!$S$4:$T$124,2,1)</f>
        <v>0</v>
      </c>
      <c r="AA292" s="24">
        <f>VLOOKUP(N292,Παράμετροι!$V$4:$W$124,2,1)</f>
        <v>0</v>
      </c>
      <c r="AB292" s="24">
        <f t="shared" si="30"/>
        <v>0</v>
      </c>
      <c r="AC292" s="24">
        <f t="shared" si="31"/>
        <v>0</v>
      </c>
      <c r="AD292" s="1">
        <f t="shared" si="28"/>
        <v>0</v>
      </c>
      <c r="AE292" s="1"/>
    </row>
    <row r="293" spans="1:31">
      <c r="A293" s="1"/>
      <c r="B293" s="15"/>
      <c r="C293" s="25"/>
      <c r="D293" s="1"/>
      <c r="E293" s="1"/>
      <c r="F293" s="1"/>
      <c r="G293" s="1"/>
      <c r="H293" s="1"/>
      <c r="I293" s="1"/>
      <c r="J293" s="1"/>
      <c r="K293" s="1"/>
      <c r="L293" s="29"/>
      <c r="M293" s="1"/>
      <c r="N293" s="1"/>
      <c r="O293" s="1"/>
      <c r="P293" s="1"/>
      <c r="Q293" s="24">
        <f>VLOOKUP(D293,Παράμετροι!$A$4:$B$10,2)</f>
        <v>0</v>
      </c>
      <c r="R293" s="24">
        <f>VLOOKUP(E293,Παράμετροι!$D$4:$E$16,2)</f>
        <v>0</v>
      </c>
      <c r="S293" s="24">
        <f>VLOOKUP(F293,Παράμετροι!$D$4:$E$16,2,1)</f>
        <v>0</v>
      </c>
      <c r="T293" s="24">
        <f>VLOOKUP(G293,Παράμετροι!$G$4:$H$7,2,1)</f>
        <v>0</v>
      </c>
      <c r="U293" s="24">
        <f>VLOOKUP(H293,Παράμετροι!$G$4:$H$7,2,1)</f>
        <v>0</v>
      </c>
      <c r="V293" s="24">
        <f>VLOOKUP(I293,Παράμετροι!$J$4:$K$7,2,1)</f>
        <v>0</v>
      </c>
      <c r="W293" s="24">
        <f>VLOOKUP(J293,Παράμετροι!$M$4:$N$17,2,1)</f>
        <v>0</v>
      </c>
      <c r="X293" s="24">
        <f>VLOOKUP(K293,Παράμετροι!$M$4:$N$17,2,1)</f>
        <v>0</v>
      </c>
      <c r="Y293" s="24">
        <f t="shared" si="29"/>
        <v>0</v>
      </c>
      <c r="Z293" s="24">
        <f>VLOOKUP(M293,Παράμετροι!$S$4:$T$124,2,1)</f>
        <v>0</v>
      </c>
      <c r="AA293" s="24">
        <f>VLOOKUP(N293,Παράμετροι!$V$4:$W$124,2,1)</f>
        <v>0</v>
      </c>
      <c r="AB293" s="24">
        <f t="shared" si="30"/>
        <v>0</v>
      </c>
      <c r="AC293" s="24">
        <f t="shared" si="31"/>
        <v>0</v>
      </c>
      <c r="AD293" s="1">
        <f t="shared" si="28"/>
        <v>0</v>
      </c>
      <c r="AE293" s="1"/>
    </row>
    <row r="294" spans="1:31">
      <c r="A294" s="1"/>
      <c r="B294" s="15"/>
      <c r="C294" s="25"/>
      <c r="D294" s="1"/>
      <c r="E294" s="1"/>
      <c r="F294" s="1"/>
      <c r="G294" s="1"/>
      <c r="H294" s="1"/>
      <c r="I294" s="1"/>
      <c r="J294" s="1"/>
      <c r="K294" s="1"/>
      <c r="L294" s="29"/>
      <c r="M294" s="1"/>
      <c r="N294" s="1"/>
      <c r="O294" s="1"/>
      <c r="P294" s="1"/>
      <c r="Q294" s="24">
        <f>VLOOKUP(D294,Παράμετροι!$A$4:$B$10,2)</f>
        <v>0</v>
      </c>
      <c r="R294" s="24">
        <f>VLOOKUP(E294,Παράμετροι!$D$4:$E$16,2)</f>
        <v>0</v>
      </c>
      <c r="S294" s="24">
        <f>VLOOKUP(F294,Παράμετροι!$D$4:$E$16,2,1)</f>
        <v>0</v>
      </c>
      <c r="T294" s="24">
        <f>VLOOKUP(G294,Παράμετροι!$G$4:$H$7,2,1)</f>
        <v>0</v>
      </c>
      <c r="U294" s="24">
        <f>VLOOKUP(H294,Παράμετροι!$G$4:$H$7,2,1)</f>
        <v>0</v>
      </c>
      <c r="V294" s="24">
        <f>VLOOKUP(I294,Παράμετροι!$J$4:$K$7,2,1)</f>
        <v>0</v>
      </c>
      <c r="W294" s="24">
        <f>VLOOKUP(J294,Παράμετροι!$M$4:$N$17,2,1)</f>
        <v>0</v>
      </c>
      <c r="X294" s="24">
        <f>VLOOKUP(K294,Παράμετροι!$M$4:$N$17,2,1)</f>
        <v>0</v>
      </c>
      <c r="Y294" s="24">
        <f t="shared" si="29"/>
        <v>0</v>
      </c>
      <c r="Z294" s="24">
        <f>VLOOKUP(M294,Παράμετροι!$S$4:$T$124,2,1)</f>
        <v>0</v>
      </c>
      <c r="AA294" s="24">
        <f>VLOOKUP(N294,Παράμετροι!$V$4:$W$124,2,1)</f>
        <v>0</v>
      </c>
      <c r="AB294" s="24">
        <f t="shared" si="30"/>
        <v>0</v>
      </c>
      <c r="AC294" s="24">
        <f t="shared" si="31"/>
        <v>0</v>
      </c>
      <c r="AD294" s="1">
        <f t="shared" si="28"/>
        <v>0</v>
      </c>
      <c r="AE294" s="1"/>
    </row>
    <row r="295" spans="1:31">
      <c r="A295" s="1"/>
      <c r="B295" s="15"/>
      <c r="C295" s="25"/>
      <c r="D295" s="1"/>
      <c r="E295" s="1"/>
      <c r="F295" s="1"/>
      <c r="G295" s="1"/>
      <c r="H295" s="1"/>
      <c r="I295" s="1"/>
      <c r="J295" s="1"/>
      <c r="K295" s="1"/>
      <c r="L295" s="29"/>
      <c r="M295" s="1"/>
      <c r="N295" s="1"/>
      <c r="O295" s="1"/>
      <c r="P295" s="1"/>
      <c r="Q295" s="24">
        <f>VLOOKUP(D295,Παράμετροι!$A$4:$B$10,2)</f>
        <v>0</v>
      </c>
      <c r="R295" s="24">
        <f>VLOOKUP(E295,Παράμετροι!$D$4:$E$16,2)</f>
        <v>0</v>
      </c>
      <c r="S295" s="24">
        <f>VLOOKUP(F295,Παράμετροι!$D$4:$E$16,2,1)</f>
        <v>0</v>
      </c>
      <c r="T295" s="24">
        <f>VLOOKUP(G295,Παράμετροι!$G$4:$H$7,2,1)</f>
        <v>0</v>
      </c>
      <c r="U295" s="24">
        <f>VLOOKUP(H295,Παράμετροι!$G$4:$H$7,2,1)</f>
        <v>0</v>
      </c>
      <c r="V295" s="24">
        <f>VLOOKUP(I295,Παράμετροι!$J$4:$K$7,2,1)</f>
        <v>0</v>
      </c>
      <c r="W295" s="24">
        <f>VLOOKUP(J295,Παράμετροι!$M$4:$N$17,2,1)</f>
        <v>0</v>
      </c>
      <c r="X295" s="24">
        <f>VLOOKUP(K295,Παράμετροι!$M$4:$N$17,2,1)</f>
        <v>0</v>
      </c>
      <c r="Y295" s="24">
        <f t="shared" si="29"/>
        <v>0</v>
      </c>
      <c r="Z295" s="24">
        <f>VLOOKUP(M295,Παράμετροι!$S$4:$T$124,2,1)</f>
        <v>0</v>
      </c>
      <c r="AA295" s="24">
        <f>VLOOKUP(N295,Παράμετροι!$V$4:$W$124,2,1)</f>
        <v>0</v>
      </c>
      <c r="AB295" s="24">
        <f t="shared" si="30"/>
        <v>0</v>
      </c>
      <c r="AC295" s="24">
        <f t="shared" si="31"/>
        <v>0</v>
      </c>
      <c r="AD295" s="1">
        <f t="shared" si="28"/>
        <v>0</v>
      </c>
      <c r="AE295" s="1"/>
    </row>
    <row r="296" spans="1:31">
      <c r="A296" s="1"/>
      <c r="B296" s="15"/>
      <c r="C296" s="25"/>
      <c r="D296" s="1"/>
      <c r="E296" s="1"/>
      <c r="F296" s="1"/>
      <c r="G296" s="1"/>
      <c r="H296" s="1"/>
      <c r="I296" s="1"/>
      <c r="J296" s="1"/>
      <c r="K296" s="1"/>
      <c r="L296" s="29"/>
      <c r="M296" s="1"/>
      <c r="N296" s="1"/>
      <c r="O296" s="1"/>
      <c r="P296" s="1"/>
      <c r="Q296" s="24">
        <f>VLOOKUP(D296,Παράμετροι!$A$4:$B$10,2)</f>
        <v>0</v>
      </c>
      <c r="R296" s="24">
        <f>VLOOKUP(E296,Παράμετροι!$D$4:$E$16,2)</f>
        <v>0</v>
      </c>
      <c r="S296" s="24">
        <f>VLOOKUP(F296,Παράμετροι!$D$4:$E$16,2,1)</f>
        <v>0</v>
      </c>
      <c r="T296" s="24">
        <f>VLOOKUP(G296,Παράμετροι!$G$4:$H$7,2,1)</f>
        <v>0</v>
      </c>
      <c r="U296" s="24">
        <f>VLOOKUP(H296,Παράμετροι!$G$4:$H$7,2,1)</f>
        <v>0</v>
      </c>
      <c r="V296" s="24">
        <f>VLOOKUP(I296,Παράμετροι!$J$4:$K$7,2,1)</f>
        <v>0</v>
      </c>
      <c r="W296" s="24">
        <f>VLOOKUP(J296,Παράμετροι!$M$4:$N$17,2,1)</f>
        <v>0</v>
      </c>
      <c r="X296" s="24">
        <f>VLOOKUP(K296,Παράμετροι!$M$4:$N$17,2,1)</f>
        <v>0</v>
      </c>
      <c r="Y296" s="24">
        <f t="shared" si="29"/>
        <v>0</v>
      </c>
      <c r="Z296" s="24">
        <f>VLOOKUP(M296,Παράμετροι!$S$4:$T$124,2,1)</f>
        <v>0</v>
      </c>
      <c r="AA296" s="24">
        <f>VLOOKUP(N296,Παράμετροι!$V$4:$W$124,2,1)</f>
        <v>0</v>
      </c>
      <c r="AB296" s="24">
        <f t="shared" si="30"/>
        <v>0</v>
      </c>
      <c r="AC296" s="24">
        <f t="shared" si="31"/>
        <v>0</v>
      </c>
      <c r="AD296" s="1">
        <f t="shared" si="28"/>
        <v>0</v>
      </c>
      <c r="AE296" s="1"/>
    </row>
    <row r="297" spans="1:31">
      <c r="A297" s="1"/>
      <c r="B297" s="15"/>
      <c r="C297" s="25"/>
      <c r="D297" s="1"/>
      <c r="E297" s="1"/>
      <c r="F297" s="1"/>
      <c r="G297" s="1"/>
      <c r="H297" s="1"/>
      <c r="I297" s="1"/>
      <c r="J297" s="1"/>
      <c r="K297" s="1"/>
      <c r="L297" s="29"/>
      <c r="M297" s="1"/>
      <c r="N297" s="1"/>
      <c r="O297" s="1"/>
      <c r="P297" s="1"/>
      <c r="Q297" s="24">
        <f>VLOOKUP(D297,Παράμετροι!$A$4:$B$10,2)</f>
        <v>0</v>
      </c>
      <c r="R297" s="24">
        <f>VLOOKUP(E297,Παράμετροι!$D$4:$E$16,2)</f>
        <v>0</v>
      </c>
      <c r="S297" s="24">
        <f>VLOOKUP(F297,Παράμετροι!$D$4:$E$16,2,1)</f>
        <v>0</v>
      </c>
      <c r="T297" s="24">
        <f>VLOOKUP(G297,Παράμετροι!$G$4:$H$7,2,1)</f>
        <v>0</v>
      </c>
      <c r="U297" s="24">
        <f>VLOOKUP(H297,Παράμετροι!$G$4:$H$7,2,1)</f>
        <v>0</v>
      </c>
      <c r="V297" s="24">
        <f>VLOOKUP(I297,Παράμετροι!$J$4:$K$7,2,1)</f>
        <v>0</v>
      </c>
      <c r="W297" s="24">
        <f>VLOOKUP(J297,Παράμετροι!$M$4:$N$17,2,1)</f>
        <v>0</v>
      </c>
      <c r="X297" s="24">
        <f>VLOOKUP(K297,Παράμετροι!$M$4:$N$17,2,1)</f>
        <v>0</v>
      </c>
      <c r="Y297" s="24">
        <f t="shared" si="29"/>
        <v>0</v>
      </c>
      <c r="Z297" s="24">
        <f>VLOOKUP(M297,Παράμετροι!$S$4:$T$124,2,1)</f>
        <v>0</v>
      </c>
      <c r="AA297" s="24">
        <f>VLOOKUP(N297,Παράμετροι!$V$4:$W$124,2,1)</f>
        <v>0</v>
      </c>
      <c r="AB297" s="24">
        <f t="shared" si="30"/>
        <v>0</v>
      </c>
      <c r="AC297" s="24">
        <f t="shared" si="31"/>
        <v>0</v>
      </c>
      <c r="AD297" s="1">
        <f t="shared" si="28"/>
        <v>0</v>
      </c>
      <c r="AE297" s="1"/>
    </row>
    <row r="298" spans="1:31">
      <c r="A298" s="1"/>
      <c r="B298" s="15"/>
      <c r="C298" s="25"/>
      <c r="D298" s="1"/>
      <c r="E298" s="1"/>
      <c r="F298" s="1"/>
      <c r="G298" s="1"/>
      <c r="H298" s="1"/>
      <c r="I298" s="1"/>
      <c r="J298" s="1"/>
      <c r="K298" s="1"/>
      <c r="L298" s="29"/>
      <c r="M298" s="1"/>
      <c r="N298" s="1"/>
      <c r="O298" s="1"/>
      <c r="P298" s="1"/>
      <c r="Q298" s="24">
        <f>VLOOKUP(D298,Παράμετροι!$A$4:$B$10,2)</f>
        <v>0</v>
      </c>
      <c r="R298" s="24">
        <f>VLOOKUP(E298,Παράμετροι!$D$4:$E$16,2)</f>
        <v>0</v>
      </c>
      <c r="S298" s="24">
        <f>VLOOKUP(F298,Παράμετροι!$D$4:$E$16,2,1)</f>
        <v>0</v>
      </c>
      <c r="T298" s="24">
        <f>VLOOKUP(G298,Παράμετροι!$G$4:$H$7,2,1)</f>
        <v>0</v>
      </c>
      <c r="U298" s="24">
        <f>VLOOKUP(H298,Παράμετροι!$G$4:$H$7,2,1)</f>
        <v>0</v>
      </c>
      <c r="V298" s="24">
        <f>VLOOKUP(I298,Παράμετροι!$J$4:$K$7,2,1)</f>
        <v>0</v>
      </c>
      <c r="W298" s="24">
        <f>VLOOKUP(J298,Παράμετροι!$M$4:$N$17,2,1)</f>
        <v>0</v>
      </c>
      <c r="X298" s="24">
        <f>VLOOKUP(K298,Παράμετροι!$M$4:$N$17,2,1)</f>
        <v>0</v>
      </c>
      <c r="Y298" s="24">
        <f t="shared" si="29"/>
        <v>0</v>
      </c>
      <c r="Z298" s="24">
        <f>VLOOKUP(M298,Παράμετροι!$S$4:$T$124,2,1)</f>
        <v>0</v>
      </c>
      <c r="AA298" s="24">
        <f>VLOOKUP(N298,Παράμετροι!$V$4:$W$124,2,1)</f>
        <v>0</v>
      </c>
      <c r="AB298" s="24">
        <f t="shared" si="30"/>
        <v>0</v>
      </c>
      <c r="AC298" s="24">
        <f t="shared" si="31"/>
        <v>0</v>
      </c>
      <c r="AD298" s="1">
        <f t="shared" si="28"/>
        <v>0</v>
      </c>
      <c r="AE298" s="1"/>
    </row>
    <row r="299" spans="1:31">
      <c r="A299" s="1"/>
      <c r="B299" s="15"/>
      <c r="C299" s="25"/>
      <c r="D299" s="1"/>
      <c r="E299" s="1"/>
      <c r="F299" s="1"/>
      <c r="G299" s="1"/>
      <c r="H299" s="1"/>
      <c r="I299" s="1"/>
      <c r="J299" s="1"/>
      <c r="K299" s="1"/>
      <c r="L299" s="29"/>
      <c r="M299" s="1"/>
      <c r="N299" s="1"/>
      <c r="O299" s="1"/>
      <c r="P299" s="1"/>
      <c r="Q299" s="24">
        <f>VLOOKUP(D299,Παράμετροι!$A$4:$B$10,2)</f>
        <v>0</v>
      </c>
      <c r="R299" s="24">
        <f>VLOOKUP(E299,Παράμετροι!$D$4:$E$16,2)</f>
        <v>0</v>
      </c>
      <c r="S299" s="24">
        <f>VLOOKUP(F299,Παράμετροι!$D$4:$E$16,2,1)</f>
        <v>0</v>
      </c>
      <c r="T299" s="24">
        <f>VLOOKUP(G299,Παράμετροι!$G$4:$H$7,2,1)</f>
        <v>0</v>
      </c>
      <c r="U299" s="24">
        <f>VLOOKUP(H299,Παράμετροι!$G$4:$H$7,2,1)</f>
        <v>0</v>
      </c>
      <c r="V299" s="24">
        <f>VLOOKUP(I299,Παράμετροι!$J$4:$K$7,2,1)</f>
        <v>0</v>
      </c>
      <c r="W299" s="24">
        <f>VLOOKUP(J299,Παράμετροι!$M$4:$N$17,2,1)</f>
        <v>0</v>
      </c>
      <c r="X299" s="24">
        <f>VLOOKUP(K299,Παράμετροι!$M$4:$N$17,2,1)</f>
        <v>0</v>
      </c>
      <c r="Y299" s="24">
        <f t="shared" si="29"/>
        <v>0</v>
      </c>
      <c r="Z299" s="24">
        <f>VLOOKUP(M299,Παράμετροι!$S$4:$T$124,2,1)</f>
        <v>0</v>
      </c>
      <c r="AA299" s="24">
        <f>VLOOKUP(N299,Παράμετροι!$V$4:$W$124,2,1)</f>
        <v>0</v>
      </c>
      <c r="AB299" s="24">
        <f t="shared" si="30"/>
        <v>0</v>
      </c>
      <c r="AC299" s="24">
        <f t="shared" si="31"/>
        <v>0</v>
      </c>
      <c r="AD299" s="1">
        <f t="shared" si="28"/>
        <v>0</v>
      </c>
      <c r="AE299" s="1"/>
    </row>
    <row r="300" spans="1:31">
      <c r="A300" s="1"/>
      <c r="B300" s="15"/>
      <c r="C300" s="25"/>
      <c r="D300" s="1"/>
      <c r="E300" s="1"/>
      <c r="F300" s="1"/>
      <c r="G300" s="1"/>
      <c r="H300" s="1"/>
      <c r="I300" s="1"/>
      <c r="J300" s="1"/>
      <c r="K300" s="1"/>
      <c r="L300" s="29"/>
      <c r="M300" s="1"/>
      <c r="N300" s="1"/>
      <c r="O300" s="1"/>
      <c r="P300" s="1"/>
      <c r="Q300" s="24">
        <f>VLOOKUP(D300,Παράμετροι!$A$4:$B$10,2)</f>
        <v>0</v>
      </c>
      <c r="R300" s="24">
        <f>VLOOKUP(E300,Παράμετροι!$D$4:$E$16,2)</f>
        <v>0</v>
      </c>
      <c r="S300" s="24">
        <f>VLOOKUP(F300,Παράμετροι!$D$4:$E$16,2,1)</f>
        <v>0</v>
      </c>
      <c r="T300" s="24">
        <f>VLOOKUP(G300,Παράμετροι!$G$4:$H$7,2,1)</f>
        <v>0</v>
      </c>
      <c r="U300" s="24">
        <f>VLOOKUP(H300,Παράμετροι!$G$4:$H$7,2,1)</f>
        <v>0</v>
      </c>
      <c r="V300" s="24">
        <f>VLOOKUP(I300,Παράμετροι!$J$4:$K$7,2,1)</f>
        <v>0</v>
      </c>
      <c r="W300" s="24">
        <f>VLOOKUP(J300,Παράμετροι!$M$4:$N$17,2,1)</f>
        <v>0</v>
      </c>
      <c r="X300" s="24">
        <f>VLOOKUP(K300,Παράμετροι!$M$4:$N$17,2,1)</f>
        <v>0</v>
      </c>
      <c r="Y300" s="24">
        <f t="shared" si="29"/>
        <v>0</v>
      </c>
      <c r="Z300" s="24">
        <f>VLOOKUP(M300,Παράμετροι!$S$4:$T$124,2,1)</f>
        <v>0</v>
      </c>
      <c r="AA300" s="24">
        <f>VLOOKUP(N300,Παράμετροι!$V$4:$W$124,2,1)</f>
        <v>0</v>
      </c>
      <c r="AB300" s="24">
        <f t="shared" si="30"/>
        <v>0</v>
      </c>
      <c r="AC300" s="24">
        <f t="shared" si="31"/>
        <v>0</v>
      </c>
      <c r="AD300" s="1">
        <f t="shared" si="28"/>
        <v>0</v>
      </c>
      <c r="AE300" s="1"/>
    </row>
    <row r="301" spans="1:31">
      <c r="A301" s="1"/>
      <c r="B301" s="15"/>
      <c r="C301" s="25"/>
      <c r="D301" s="1"/>
      <c r="E301" s="1"/>
      <c r="F301" s="1"/>
      <c r="G301" s="1"/>
      <c r="H301" s="1"/>
      <c r="I301" s="1"/>
      <c r="J301" s="1"/>
      <c r="K301" s="1"/>
      <c r="L301" s="29"/>
      <c r="M301" s="1"/>
      <c r="N301" s="1"/>
      <c r="O301" s="1"/>
      <c r="P301" s="1"/>
      <c r="Q301" s="24">
        <f>VLOOKUP(D301,Παράμετροι!$A$4:$B$10,2)</f>
        <v>0</v>
      </c>
      <c r="R301" s="24">
        <f>VLOOKUP(E301,Παράμετροι!$D$4:$E$16,2)</f>
        <v>0</v>
      </c>
      <c r="S301" s="24">
        <f>VLOOKUP(F301,Παράμετροι!$D$4:$E$16,2,1)</f>
        <v>0</v>
      </c>
      <c r="T301" s="24">
        <f>VLOOKUP(G301,Παράμετροι!$G$4:$H$7,2,1)</f>
        <v>0</v>
      </c>
      <c r="U301" s="24">
        <f>VLOOKUP(H301,Παράμετροι!$G$4:$H$7,2,1)</f>
        <v>0</v>
      </c>
      <c r="V301" s="24">
        <f>VLOOKUP(I301,Παράμετροι!$J$4:$K$7,2,1)</f>
        <v>0</v>
      </c>
      <c r="W301" s="24">
        <f>VLOOKUP(J301,Παράμετροι!$M$4:$N$17,2,1)</f>
        <v>0</v>
      </c>
      <c r="X301" s="24">
        <f>VLOOKUP(K301,Παράμετροι!$M$4:$N$17,2,1)</f>
        <v>0</v>
      </c>
      <c r="Y301" s="24">
        <f t="shared" si="29"/>
        <v>0</v>
      </c>
      <c r="Z301" s="24">
        <f>VLOOKUP(M301,Παράμετροι!$S$4:$T$124,2,1)</f>
        <v>0</v>
      </c>
      <c r="AA301" s="24">
        <f>VLOOKUP(N301,Παράμετροι!$V$4:$W$124,2,1)</f>
        <v>0</v>
      </c>
      <c r="AB301" s="24">
        <f t="shared" si="30"/>
        <v>0</v>
      </c>
      <c r="AC301" s="24">
        <f t="shared" si="31"/>
        <v>0</v>
      </c>
      <c r="AD301" s="1">
        <f t="shared" si="28"/>
        <v>0</v>
      </c>
      <c r="AE301" s="1"/>
    </row>
    <row r="302" spans="1:31">
      <c r="A302" s="1"/>
      <c r="B302" s="15"/>
      <c r="C302" s="25"/>
      <c r="D302" s="1"/>
      <c r="E302" s="1"/>
      <c r="F302" s="1"/>
      <c r="G302" s="1"/>
      <c r="H302" s="1"/>
      <c r="I302" s="1"/>
      <c r="J302" s="1"/>
      <c r="K302" s="1"/>
      <c r="L302" s="29"/>
      <c r="M302" s="1"/>
      <c r="N302" s="1"/>
      <c r="O302" s="1"/>
      <c r="P302" s="1"/>
      <c r="Q302" s="24">
        <f>VLOOKUP(D302,Παράμετροι!$A$4:$B$10,2)</f>
        <v>0</v>
      </c>
      <c r="R302" s="24">
        <f>VLOOKUP(E302,Παράμετροι!$D$4:$E$16,2)</f>
        <v>0</v>
      </c>
      <c r="S302" s="24">
        <f>VLOOKUP(F302,Παράμετροι!$D$4:$E$16,2,1)</f>
        <v>0</v>
      </c>
      <c r="T302" s="24">
        <f>VLOOKUP(G302,Παράμετροι!$G$4:$H$7,2,1)</f>
        <v>0</v>
      </c>
      <c r="U302" s="24">
        <f>VLOOKUP(H302,Παράμετροι!$G$4:$H$7,2,1)</f>
        <v>0</v>
      </c>
      <c r="V302" s="24">
        <f>VLOOKUP(I302,Παράμετροι!$J$4:$K$7,2,1)</f>
        <v>0</v>
      </c>
      <c r="W302" s="24">
        <f>VLOOKUP(J302,Παράμετροι!$M$4:$N$17,2,1)</f>
        <v>0</v>
      </c>
      <c r="X302" s="24">
        <f>VLOOKUP(K302,Παράμετροι!$M$4:$N$17,2,1)</f>
        <v>0</v>
      </c>
      <c r="Y302" s="24">
        <f t="shared" si="29"/>
        <v>0</v>
      </c>
      <c r="Z302" s="24">
        <f>VLOOKUP(M302,Παράμετροι!$S$4:$T$124,2,1)</f>
        <v>0</v>
      </c>
      <c r="AA302" s="24">
        <f>VLOOKUP(N302,Παράμετροι!$V$4:$W$124,2,1)</f>
        <v>0</v>
      </c>
      <c r="AB302" s="24">
        <f t="shared" si="30"/>
        <v>0</v>
      </c>
      <c r="AC302" s="24">
        <f t="shared" si="31"/>
        <v>0</v>
      </c>
      <c r="AD302" s="1">
        <f t="shared" si="28"/>
        <v>0</v>
      </c>
      <c r="AE302" s="1"/>
    </row>
    <row r="303" spans="1:31">
      <c r="A303" s="1"/>
      <c r="B303" s="15"/>
      <c r="C303" s="25"/>
      <c r="D303" s="1"/>
      <c r="E303" s="1"/>
      <c r="F303" s="1"/>
      <c r="G303" s="1"/>
      <c r="H303" s="1"/>
      <c r="I303" s="1"/>
      <c r="J303" s="1"/>
      <c r="K303" s="1"/>
      <c r="L303" s="29"/>
      <c r="M303" s="1"/>
      <c r="N303" s="1"/>
      <c r="O303" s="1"/>
      <c r="P303" s="1"/>
      <c r="Q303" s="24">
        <f>VLOOKUP(D303,Παράμετροι!$A$4:$B$10,2)</f>
        <v>0</v>
      </c>
      <c r="R303" s="24">
        <f>VLOOKUP(E303,Παράμετροι!$D$4:$E$16,2)</f>
        <v>0</v>
      </c>
      <c r="S303" s="24">
        <f>VLOOKUP(F303,Παράμετροι!$D$4:$E$16,2,1)</f>
        <v>0</v>
      </c>
      <c r="T303" s="24">
        <f>VLOOKUP(G303,Παράμετροι!$G$4:$H$7,2,1)</f>
        <v>0</v>
      </c>
      <c r="U303" s="24">
        <f>VLOOKUP(H303,Παράμετροι!$G$4:$H$7,2,1)</f>
        <v>0</v>
      </c>
      <c r="V303" s="24">
        <f>VLOOKUP(I303,Παράμετροι!$J$4:$K$7,2,1)</f>
        <v>0</v>
      </c>
      <c r="W303" s="24">
        <f>VLOOKUP(J303,Παράμετροι!$M$4:$N$17,2,1)</f>
        <v>0</v>
      </c>
      <c r="X303" s="24">
        <f>VLOOKUP(K303,Παράμετροι!$M$4:$N$17,2,1)</f>
        <v>0</v>
      </c>
      <c r="Y303" s="24">
        <f t="shared" si="29"/>
        <v>0</v>
      </c>
      <c r="Z303" s="24">
        <f>VLOOKUP(M303,Παράμετροι!$S$4:$T$124,2,1)</f>
        <v>0</v>
      </c>
      <c r="AA303" s="24">
        <f>VLOOKUP(N303,Παράμετροι!$V$4:$W$124,2,1)</f>
        <v>0</v>
      </c>
      <c r="AB303" s="24">
        <f t="shared" si="30"/>
        <v>0</v>
      </c>
      <c r="AC303" s="24">
        <f t="shared" si="31"/>
        <v>0</v>
      </c>
      <c r="AD303" s="1">
        <f t="shared" si="28"/>
        <v>0</v>
      </c>
      <c r="AE303" s="1"/>
    </row>
    <row r="304" spans="1:31">
      <c r="A304" s="1"/>
      <c r="B304" s="15"/>
      <c r="C304" s="25"/>
      <c r="D304" s="1"/>
      <c r="E304" s="1"/>
      <c r="F304" s="1"/>
      <c r="G304" s="1"/>
      <c r="H304" s="1"/>
      <c r="I304" s="1"/>
      <c r="J304" s="1"/>
      <c r="K304" s="1"/>
      <c r="L304" s="29"/>
      <c r="M304" s="1"/>
      <c r="N304" s="1"/>
      <c r="O304" s="1"/>
      <c r="P304" s="1"/>
      <c r="Q304" s="24">
        <f>VLOOKUP(D304,Παράμετροι!$A$4:$B$10,2)</f>
        <v>0</v>
      </c>
      <c r="R304" s="24">
        <f>VLOOKUP(E304,Παράμετροι!$D$4:$E$16,2)</f>
        <v>0</v>
      </c>
      <c r="S304" s="24">
        <f>VLOOKUP(F304,Παράμετροι!$D$4:$E$16,2,1)</f>
        <v>0</v>
      </c>
      <c r="T304" s="24">
        <f>VLOOKUP(G304,Παράμετροι!$G$4:$H$7,2,1)</f>
        <v>0</v>
      </c>
      <c r="U304" s="24">
        <f>VLOOKUP(H304,Παράμετροι!$G$4:$H$7,2,1)</f>
        <v>0</v>
      </c>
      <c r="V304" s="24">
        <f>VLOOKUP(I304,Παράμετροι!$J$4:$K$7,2,1)</f>
        <v>0</v>
      </c>
      <c r="W304" s="24">
        <f>VLOOKUP(J304,Παράμετροι!$M$4:$N$17,2,1)</f>
        <v>0</v>
      </c>
      <c r="X304" s="24">
        <f>VLOOKUP(K304,Παράμετροι!$M$4:$N$17,2,1)</f>
        <v>0</v>
      </c>
      <c r="Y304" s="24">
        <f t="shared" si="29"/>
        <v>0</v>
      </c>
      <c r="Z304" s="24">
        <f>VLOOKUP(M304,Παράμετροι!$S$4:$T$124,2,1)</f>
        <v>0</v>
      </c>
      <c r="AA304" s="24">
        <f>VLOOKUP(N304,Παράμετροι!$V$4:$W$124,2,1)</f>
        <v>0</v>
      </c>
      <c r="AB304" s="24">
        <f t="shared" si="30"/>
        <v>0</v>
      </c>
      <c r="AC304" s="24">
        <f t="shared" si="31"/>
        <v>0</v>
      </c>
      <c r="AD304" s="1">
        <f t="shared" si="28"/>
        <v>0</v>
      </c>
      <c r="AE304" s="1"/>
    </row>
    <row r="305" spans="1:31">
      <c r="A305" s="1"/>
      <c r="B305" s="15"/>
      <c r="C305" s="25"/>
      <c r="D305" s="1"/>
      <c r="E305" s="1"/>
      <c r="F305" s="1"/>
      <c r="G305" s="1"/>
      <c r="H305" s="1"/>
      <c r="I305" s="1"/>
      <c r="J305" s="1"/>
      <c r="K305" s="1"/>
      <c r="L305" s="29"/>
      <c r="M305" s="1"/>
      <c r="N305" s="1"/>
      <c r="O305" s="1"/>
      <c r="P305" s="1"/>
      <c r="Q305" s="24">
        <f>VLOOKUP(D305,Παράμετροι!$A$4:$B$10,2)</f>
        <v>0</v>
      </c>
      <c r="R305" s="24">
        <f>VLOOKUP(E305,Παράμετροι!$D$4:$E$16,2)</f>
        <v>0</v>
      </c>
      <c r="S305" s="24">
        <f>VLOOKUP(F305,Παράμετροι!$D$4:$E$16,2,1)</f>
        <v>0</v>
      </c>
      <c r="T305" s="24">
        <f>VLOOKUP(G305,Παράμετροι!$G$4:$H$7,2,1)</f>
        <v>0</v>
      </c>
      <c r="U305" s="24">
        <f>VLOOKUP(H305,Παράμετροι!$G$4:$H$7,2,1)</f>
        <v>0</v>
      </c>
      <c r="V305" s="24">
        <f>VLOOKUP(I305,Παράμετροι!$J$4:$K$7,2,1)</f>
        <v>0</v>
      </c>
      <c r="W305" s="24">
        <f>VLOOKUP(J305,Παράμετροι!$M$4:$N$17,2,1)</f>
        <v>0</v>
      </c>
      <c r="X305" s="24">
        <f>VLOOKUP(K305,Παράμετροι!$M$4:$N$17,2,1)</f>
        <v>0</v>
      </c>
      <c r="Y305" s="24">
        <f t="shared" si="29"/>
        <v>0</v>
      </c>
      <c r="Z305" s="24">
        <f>VLOOKUP(M305,Παράμετροι!$S$4:$T$124,2,1)</f>
        <v>0</v>
      </c>
      <c r="AA305" s="24">
        <f>VLOOKUP(N305,Παράμετροι!$V$4:$W$124,2,1)</f>
        <v>0</v>
      </c>
      <c r="AB305" s="24">
        <f t="shared" si="30"/>
        <v>0</v>
      </c>
      <c r="AC305" s="24">
        <f t="shared" si="31"/>
        <v>0</v>
      </c>
      <c r="AD305" s="1">
        <f t="shared" si="28"/>
        <v>0</v>
      </c>
      <c r="AE305" s="1"/>
    </row>
    <row r="306" spans="1:31">
      <c r="A306" s="1"/>
      <c r="B306" s="15"/>
      <c r="C306" s="25"/>
      <c r="D306" s="1"/>
      <c r="E306" s="1"/>
      <c r="F306" s="1"/>
      <c r="G306" s="1"/>
      <c r="H306" s="1"/>
      <c r="I306" s="1"/>
      <c r="J306" s="1"/>
      <c r="K306" s="1"/>
      <c r="L306" s="29"/>
      <c r="M306" s="1"/>
      <c r="N306" s="1"/>
      <c r="O306" s="1"/>
      <c r="P306" s="1"/>
      <c r="Q306" s="24">
        <f>VLOOKUP(D306,Παράμετροι!$A$4:$B$10,2)</f>
        <v>0</v>
      </c>
      <c r="R306" s="24">
        <f>VLOOKUP(E306,Παράμετροι!$D$4:$E$16,2)</f>
        <v>0</v>
      </c>
      <c r="S306" s="24">
        <f>VLOOKUP(F306,Παράμετροι!$D$4:$E$16,2,1)</f>
        <v>0</v>
      </c>
      <c r="T306" s="24">
        <f>VLOOKUP(G306,Παράμετροι!$G$4:$H$7,2,1)</f>
        <v>0</v>
      </c>
      <c r="U306" s="24">
        <f>VLOOKUP(H306,Παράμετροι!$G$4:$H$7,2,1)</f>
        <v>0</v>
      </c>
      <c r="V306" s="24">
        <f>VLOOKUP(I306,Παράμετροι!$J$4:$K$7,2,1)</f>
        <v>0</v>
      </c>
      <c r="W306" s="24">
        <f>VLOOKUP(J306,Παράμετροι!$M$4:$N$17,2,1)</f>
        <v>0</v>
      </c>
      <c r="X306" s="24">
        <f>VLOOKUP(K306,Παράμετροι!$M$4:$N$17,2,1)</f>
        <v>0</v>
      </c>
      <c r="Y306" s="24">
        <f t="shared" si="29"/>
        <v>0</v>
      </c>
      <c r="Z306" s="24">
        <f>VLOOKUP(M306,Παράμετροι!$S$4:$T$124,2,1)</f>
        <v>0</v>
      </c>
      <c r="AA306" s="24">
        <f>VLOOKUP(N306,Παράμετροι!$V$4:$W$124,2,1)</f>
        <v>0</v>
      </c>
      <c r="AB306" s="24">
        <f t="shared" si="30"/>
        <v>0</v>
      </c>
      <c r="AC306" s="24">
        <f t="shared" si="31"/>
        <v>0</v>
      </c>
      <c r="AD306" s="1">
        <f t="shared" si="28"/>
        <v>0</v>
      </c>
      <c r="AE306" s="1"/>
    </row>
    <row r="307" spans="1:31">
      <c r="A307" s="1"/>
      <c r="B307" s="15"/>
      <c r="C307" s="25"/>
      <c r="D307" s="1"/>
      <c r="E307" s="1"/>
      <c r="F307" s="1"/>
      <c r="G307" s="1"/>
      <c r="H307" s="1"/>
      <c r="I307" s="1"/>
      <c r="J307" s="1"/>
      <c r="K307" s="1"/>
      <c r="L307" s="29"/>
      <c r="M307" s="1"/>
      <c r="N307" s="1"/>
      <c r="O307" s="1"/>
      <c r="P307" s="1"/>
      <c r="Q307" s="24">
        <f>VLOOKUP(D307,Παράμετροι!$A$4:$B$10,2)</f>
        <v>0</v>
      </c>
      <c r="R307" s="24">
        <f>VLOOKUP(E307,Παράμετροι!$D$4:$E$16,2)</f>
        <v>0</v>
      </c>
      <c r="S307" s="24">
        <f>VLOOKUP(F307,Παράμετροι!$D$4:$E$16,2,1)</f>
        <v>0</v>
      </c>
      <c r="T307" s="24">
        <f>VLOOKUP(G307,Παράμετροι!$G$4:$H$7,2,1)</f>
        <v>0</v>
      </c>
      <c r="U307" s="24">
        <f>VLOOKUP(H307,Παράμετροι!$G$4:$H$7,2,1)</f>
        <v>0</v>
      </c>
      <c r="V307" s="24">
        <f>VLOOKUP(I307,Παράμετροι!$J$4:$K$7,2,1)</f>
        <v>0</v>
      </c>
      <c r="W307" s="24">
        <f>VLOOKUP(J307,Παράμετροι!$M$4:$N$17,2,1)</f>
        <v>0</v>
      </c>
      <c r="X307" s="24">
        <f>VLOOKUP(K307,Παράμετροι!$M$4:$N$17,2,1)</f>
        <v>0</v>
      </c>
      <c r="Y307" s="24">
        <f t="shared" si="29"/>
        <v>0</v>
      </c>
      <c r="Z307" s="24">
        <f>VLOOKUP(M307,Παράμετροι!$S$4:$T$124,2,1)</f>
        <v>0</v>
      </c>
      <c r="AA307" s="24">
        <f>VLOOKUP(N307,Παράμετροι!$V$4:$W$124,2,1)</f>
        <v>0</v>
      </c>
      <c r="AB307" s="24">
        <f t="shared" si="30"/>
        <v>0</v>
      </c>
      <c r="AC307" s="24">
        <f t="shared" si="31"/>
        <v>0</v>
      </c>
      <c r="AD307" s="1">
        <f t="shared" si="28"/>
        <v>0</v>
      </c>
      <c r="AE307" s="1"/>
    </row>
    <row r="308" spans="1:31">
      <c r="A308" s="1"/>
      <c r="B308" s="15"/>
      <c r="C308" s="25"/>
      <c r="D308" s="1"/>
      <c r="E308" s="1"/>
      <c r="F308" s="1"/>
      <c r="G308" s="1"/>
      <c r="H308" s="1"/>
      <c r="I308" s="1"/>
      <c r="J308" s="1"/>
      <c r="K308" s="1"/>
      <c r="L308" s="29"/>
      <c r="M308" s="1"/>
      <c r="N308" s="1"/>
      <c r="O308" s="1"/>
      <c r="P308" s="1"/>
      <c r="Q308" s="24">
        <f>VLOOKUP(D308,Παράμετροι!$A$4:$B$10,2)</f>
        <v>0</v>
      </c>
      <c r="R308" s="24">
        <f>VLOOKUP(E308,Παράμετροι!$D$4:$E$16,2)</f>
        <v>0</v>
      </c>
      <c r="S308" s="24">
        <f>VLOOKUP(F308,Παράμετροι!$D$4:$E$16,2,1)</f>
        <v>0</v>
      </c>
      <c r="T308" s="24">
        <f>VLOOKUP(G308,Παράμετροι!$G$4:$H$7,2,1)</f>
        <v>0</v>
      </c>
      <c r="U308" s="24">
        <f>VLOOKUP(H308,Παράμετροι!$G$4:$H$7,2,1)</f>
        <v>0</v>
      </c>
      <c r="V308" s="24">
        <f>VLOOKUP(I308,Παράμετροι!$J$4:$K$7,2,1)</f>
        <v>0</v>
      </c>
      <c r="W308" s="24">
        <f>VLOOKUP(J308,Παράμετροι!$M$4:$N$17,2,1)</f>
        <v>0</v>
      </c>
      <c r="X308" s="24">
        <f>VLOOKUP(K308,Παράμετροι!$M$4:$N$17,2,1)</f>
        <v>0</v>
      </c>
      <c r="Y308" s="24">
        <f t="shared" si="29"/>
        <v>0</v>
      </c>
      <c r="Z308" s="24">
        <f>VLOOKUP(M308,Παράμετροι!$S$4:$T$124,2,1)</f>
        <v>0</v>
      </c>
      <c r="AA308" s="24">
        <f>VLOOKUP(N308,Παράμετροι!$V$4:$W$124,2,1)</f>
        <v>0</v>
      </c>
      <c r="AB308" s="24">
        <f t="shared" si="30"/>
        <v>0</v>
      </c>
      <c r="AC308" s="24">
        <f t="shared" si="31"/>
        <v>0</v>
      </c>
      <c r="AD308" s="1">
        <f t="shared" si="28"/>
        <v>0</v>
      </c>
      <c r="AE308" s="1"/>
    </row>
    <row r="309" spans="1:31">
      <c r="A309" s="1"/>
      <c r="B309" s="15"/>
      <c r="C309" s="25"/>
      <c r="D309" s="1"/>
      <c r="E309" s="1"/>
      <c r="F309" s="1"/>
      <c r="G309" s="1"/>
      <c r="H309" s="1"/>
      <c r="I309" s="1"/>
      <c r="J309" s="1"/>
      <c r="K309" s="1"/>
      <c r="L309" s="29"/>
      <c r="M309" s="1"/>
      <c r="N309" s="1"/>
      <c r="O309" s="1"/>
      <c r="P309" s="1"/>
      <c r="Q309" s="24">
        <f>VLOOKUP(D309,Παράμετροι!$A$4:$B$10,2)</f>
        <v>0</v>
      </c>
      <c r="R309" s="24">
        <f>VLOOKUP(E309,Παράμετροι!$D$4:$E$16,2)</f>
        <v>0</v>
      </c>
      <c r="S309" s="24">
        <f>VLOOKUP(F309,Παράμετροι!$D$4:$E$16,2,1)</f>
        <v>0</v>
      </c>
      <c r="T309" s="24">
        <f>VLOOKUP(G309,Παράμετροι!$G$4:$H$7,2,1)</f>
        <v>0</v>
      </c>
      <c r="U309" s="24">
        <f>VLOOKUP(H309,Παράμετροι!$G$4:$H$7,2,1)</f>
        <v>0</v>
      </c>
      <c r="V309" s="24">
        <f>VLOOKUP(I309,Παράμετροι!$J$4:$K$7,2,1)</f>
        <v>0</v>
      </c>
      <c r="W309" s="24">
        <f>VLOOKUP(J309,Παράμετροι!$M$4:$N$17,2,1)</f>
        <v>0</v>
      </c>
      <c r="X309" s="24">
        <f>VLOOKUP(K309,Παράμετροι!$M$4:$N$17,2,1)</f>
        <v>0</v>
      </c>
      <c r="Y309" s="24">
        <f t="shared" si="29"/>
        <v>0</v>
      </c>
      <c r="Z309" s="24">
        <f>VLOOKUP(M309,Παράμετροι!$S$4:$T$124,2,1)</f>
        <v>0</v>
      </c>
      <c r="AA309" s="24">
        <f>VLOOKUP(N309,Παράμετροι!$V$4:$W$124,2,1)</f>
        <v>0</v>
      </c>
      <c r="AB309" s="24">
        <f t="shared" si="30"/>
        <v>0</v>
      </c>
      <c r="AC309" s="24">
        <f t="shared" si="31"/>
        <v>0</v>
      </c>
      <c r="AD309" s="1">
        <f t="shared" si="28"/>
        <v>0</v>
      </c>
      <c r="AE309" s="1"/>
    </row>
    <row r="310" spans="1:31">
      <c r="A310" s="1"/>
      <c r="B310" s="15"/>
      <c r="C310" s="25"/>
      <c r="D310" s="1"/>
      <c r="E310" s="1"/>
      <c r="F310" s="1"/>
      <c r="G310" s="1"/>
      <c r="H310" s="1"/>
      <c r="I310" s="1"/>
      <c r="J310" s="1"/>
      <c r="K310" s="1"/>
      <c r="L310" s="29"/>
      <c r="M310" s="1"/>
      <c r="N310" s="1"/>
      <c r="O310" s="1"/>
      <c r="P310" s="1"/>
      <c r="Q310" s="24">
        <f>VLOOKUP(D310,Παράμετροι!$A$4:$B$10,2)</f>
        <v>0</v>
      </c>
      <c r="R310" s="24">
        <f>VLOOKUP(E310,Παράμετροι!$D$4:$E$16,2)</f>
        <v>0</v>
      </c>
      <c r="S310" s="24">
        <f>VLOOKUP(F310,Παράμετροι!$D$4:$E$16,2,1)</f>
        <v>0</v>
      </c>
      <c r="T310" s="24">
        <f>VLOOKUP(G310,Παράμετροι!$G$4:$H$7,2,1)</f>
        <v>0</v>
      </c>
      <c r="U310" s="24">
        <f>VLOOKUP(H310,Παράμετροι!$G$4:$H$7,2,1)</f>
        <v>0</v>
      </c>
      <c r="V310" s="24">
        <f>VLOOKUP(I310,Παράμετροι!$J$4:$K$7,2,1)</f>
        <v>0</v>
      </c>
      <c r="W310" s="24">
        <f>VLOOKUP(J310,Παράμετροι!$M$4:$N$17,2,1)</f>
        <v>0</v>
      </c>
      <c r="X310" s="24">
        <f>VLOOKUP(K310,Παράμετροι!$M$4:$N$17,2,1)</f>
        <v>0</v>
      </c>
      <c r="Y310" s="24">
        <f t="shared" si="29"/>
        <v>0</v>
      </c>
      <c r="Z310" s="24">
        <f>VLOOKUP(M310,Παράμετροι!$S$4:$T$124,2,1)</f>
        <v>0</v>
      </c>
      <c r="AA310" s="24">
        <f>VLOOKUP(N310,Παράμετροι!$V$4:$W$124,2,1)</f>
        <v>0</v>
      </c>
      <c r="AB310" s="24">
        <f t="shared" si="30"/>
        <v>0</v>
      </c>
      <c r="AC310" s="24">
        <f t="shared" si="31"/>
        <v>0</v>
      </c>
      <c r="AD310" s="1">
        <f t="shared" si="28"/>
        <v>0</v>
      </c>
      <c r="AE310" s="1"/>
    </row>
    <row r="311" spans="1:31">
      <c r="A311" s="1"/>
      <c r="B311" s="15"/>
      <c r="C311" s="25"/>
      <c r="D311" s="1"/>
      <c r="E311" s="1"/>
      <c r="F311" s="1"/>
      <c r="G311" s="1"/>
      <c r="H311" s="1"/>
      <c r="I311" s="1"/>
      <c r="J311" s="1"/>
      <c r="K311" s="1"/>
      <c r="L311" s="29"/>
      <c r="M311" s="1"/>
      <c r="N311" s="1"/>
      <c r="O311" s="1"/>
      <c r="P311" s="1"/>
      <c r="Q311" s="24">
        <f>VLOOKUP(D311,Παράμετροι!$A$4:$B$10,2)</f>
        <v>0</v>
      </c>
      <c r="R311" s="24">
        <f>VLOOKUP(E311,Παράμετροι!$D$4:$E$16,2)</f>
        <v>0</v>
      </c>
      <c r="S311" s="24">
        <f>VLOOKUP(F311,Παράμετροι!$D$4:$E$16,2,1)</f>
        <v>0</v>
      </c>
      <c r="T311" s="24">
        <f>VLOOKUP(G311,Παράμετροι!$G$4:$H$7,2,1)</f>
        <v>0</v>
      </c>
      <c r="U311" s="24">
        <f>VLOOKUP(H311,Παράμετροι!$G$4:$H$7,2,1)</f>
        <v>0</v>
      </c>
      <c r="V311" s="24">
        <f>VLOOKUP(I311,Παράμετροι!$J$4:$K$7,2,1)</f>
        <v>0</v>
      </c>
      <c r="W311" s="24">
        <f>VLOOKUP(J311,Παράμετροι!$M$4:$N$17,2,1)</f>
        <v>0</v>
      </c>
      <c r="X311" s="24">
        <f>VLOOKUP(K311,Παράμετροι!$M$4:$N$17,2,1)</f>
        <v>0</v>
      </c>
      <c r="Y311" s="24">
        <f t="shared" si="29"/>
        <v>0</v>
      </c>
      <c r="Z311" s="24">
        <f>VLOOKUP(M311,Παράμετροι!$S$4:$T$124,2,1)</f>
        <v>0</v>
      </c>
      <c r="AA311" s="24">
        <f>VLOOKUP(N311,Παράμετροι!$V$4:$W$124,2,1)</f>
        <v>0</v>
      </c>
      <c r="AB311" s="24">
        <f t="shared" si="30"/>
        <v>0</v>
      </c>
      <c r="AC311" s="24">
        <f t="shared" si="31"/>
        <v>0</v>
      </c>
      <c r="AD311" s="1">
        <f t="shared" si="28"/>
        <v>0</v>
      </c>
      <c r="AE311" s="1"/>
    </row>
    <row r="312" spans="1:31">
      <c r="A312" s="1"/>
      <c r="B312" s="15"/>
      <c r="C312" s="25"/>
      <c r="D312" s="1"/>
      <c r="E312" s="1"/>
      <c r="F312" s="1"/>
      <c r="G312" s="1"/>
      <c r="H312" s="1"/>
      <c r="I312" s="1"/>
      <c r="J312" s="1"/>
      <c r="K312" s="1"/>
      <c r="L312" s="29"/>
      <c r="M312" s="1"/>
      <c r="N312" s="1"/>
      <c r="O312" s="1"/>
      <c r="P312" s="1"/>
      <c r="Q312" s="24">
        <f>VLOOKUP(D312,Παράμετροι!$A$4:$B$10,2)</f>
        <v>0</v>
      </c>
      <c r="R312" s="24">
        <f>VLOOKUP(E312,Παράμετροι!$D$4:$E$16,2)</f>
        <v>0</v>
      </c>
      <c r="S312" s="24">
        <f>VLOOKUP(F312,Παράμετροι!$D$4:$E$16,2,1)</f>
        <v>0</v>
      </c>
      <c r="T312" s="24">
        <f>VLOOKUP(G312,Παράμετροι!$G$4:$H$7,2,1)</f>
        <v>0</v>
      </c>
      <c r="U312" s="24">
        <f>VLOOKUP(H312,Παράμετροι!$G$4:$H$7,2,1)</f>
        <v>0</v>
      </c>
      <c r="V312" s="24">
        <f>VLOOKUP(I312,Παράμετροι!$J$4:$K$7,2,1)</f>
        <v>0</v>
      </c>
      <c r="W312" s="24">
        <f>VLOOKUP(J312,Παράμετροι!$M$4:$N$17,2,1)</f>
        <v>0</v>
      </c>
      <c r="X312" s="24">
        <f>VLOOKUP(K312,Παράμετροι!$M$4:$N$17,2,1)</f>
        <v>0</v>
      </c>
      <c r="Y312" s="24">
        <f t="shared" si="29"/>
        <v>0</v>
      </c>
      <c r="Z312" s="24">
        <f>VLOOKUP(M312,Παράμετροι!$S$4:$T$124,2,1)</f>
        <v>0</v>
      </c>
      <c r="AA312" s="24">
        <f>VLOOKUP(N312,Παράμετροι!$V$4:$W$124,2,1)</f>
        <v>0</v>
      </c>
      <c r="AB312" s="24">
        <f t="shared" si="30"/>
        <v>0</v>
      </c>
      <c r="AC312" s="24">
        <f t="shared" si="31"/>
        <v>0</v>
      </c>
      <c r="AD312" s="1">
        <f t="shared" si="28"/>
        <v>0</v>
      </c>
      <c r="AE312" s="1"/>
    </row>
    <row r="313" spans="1:31">
      <c r="A313" s="1"/>
      <c r="B313" s="15"/>
      <c r="C313" s="25"/>
      <c r="D313" s="1"/>
      <c r="E313" s="1"/>
      <c r="F313" s="1"/>
      <c r="G313" s="1"/>
      <c r="H313" s="1"/>
      <c r="I313" s="1"/>
      <c r="J313" s="1"/>
      <c r="K313" s="1"/>
      <c r="L313" s="29"/>
      <c r="M313" s="1"/>
      <c r="N313" s="1"/>
      <c r="O313" s="1"/>
      <c r="P313" s="1"/>
      <c r="Q313" s="24">
        <f>VLOOKUP(D313,Παράμετροι!$A$4:$B$10,2)</f>
        <v>0</v>
      </c>
      <c r="R313" s="24">
        <f>VLOOKUP(E313,Παράμετροι!$D$4:$E$16,2)</f>
        <v>0</v>
      </c>
      <c r="S313" s="24">
        <f>VLOOKUP(F313,Παράμετροι!$D$4:$E$16,2,1)</f>
        <v>0</v>
      </c>
      <c r="T313" s="24">
        <f>VLOOKUP(G313,Παράμετροι!$G$4:$H$7,2,1)</f>
        <v>0</v>
      </c>
      <c r="U313" s="24">
        <f>VLOOKUP(H313,Παράμετροι!$G$4:$H$7,2,1)</f>
        <v>0</v>
      </c>
      <c r="V313" s="24">
        <f>VLOOKUP(I313,Παράμετροι!$J$4:$K$7,2,1)</f>
        <v>0</v>
      </c>
      <c r="W313" s="24">
        <f>VLOOKUP(J313,Παράμετροι!$M$4:$N$17,2,1)</f>
        <v>0</v>
      </c>
      <c r="X313" s="24">
        <f>VLOOKUP(K313,Παράμετροι!$M$4:$N$17,2,1)</f>
        <v>0</v>
      </c>
      <c r="Y313" s="24">
        <f t="shared" si="29"/>
        <v>0</v>
      </c>
      <c r="Z313" s="24">
        <f>VLOOKUP(M313,Παράμετροι!$S$4:$T$124,2,1)</f>
        <v>0</v>
      </c>
      <c r="AA313" s="24">
        <f>VLOOKUP(N313,Παράμετροι!$V$4:$W$124,2,1)</f>
        <v>0</v>
      </c>
      <c r="AB313" s="24">
        <f t="shared" si="30"/>
        <v>0</v>
      </c>
      <c r="AC313" s="24">
        <f t="shared" si="31"/>
        <v>0</v>
      </c>
      <c r="AD313" s="1">
        <f t="shared" si="28"/>
        <v>0</v>
      </c>
      <c r="AE313" s="1"/>
    </row>
    <row r="314" spans="1:31">
      <c r="A314" s="1"/>
      <c r="B314" s="15"/>
      <c r="C314" s="25"/>
      <c r="D314" s="1"/>
      <c r="E314" s="1"/>
      <c r="F314" s="1"/>
      <c r="G314" s="1"/>
      <c r="H314" s="1"/>
      <c r="I314" s="1"/>
      <c r="J314" s="1"/>
      <c r="K314" s="1"/>
      <c r="L314" s="29"/>
      <c r="M314" s="1"/>
      <c r="N314" s="1"/>
      <c r="O314" s="1"/>
      <c r="P314" s="1"/>
      <c r="Q314" s="24">
        <f>VLOOKUP(D314,Παράμετροι!$A$4:$B$10,2)</f>
        <v>0</v>
      </c>
      <c r="R314" s="24">
        <f>VLOOKUP(E314,Παράμετροι!$D$4:$E$16,2)</f>
        <v>0</v>
      </c>
      <c r="S314" s="24">
        <f>VLOOKUP(F314,Παράμετροι!$D$4:$E$16,2,1)</f>
        <v>0</v>
      </c>
      <c r="T314" s="24">
        <f>VLOOKUP(G314,Παράμετροι!$G$4:$H$7,2,1)</f>
        <v>0</v>
      </c>
      <c r="U314" s="24">
        <f>VLOOKUP(H314,Παράμετροι!$G$4:$H$7,2,1)</f>
        <v>0</v>
      </c>
      <c r="V314" s="24">
        <f>VLOOKUP(I314,Παράμετροι!$J$4:$K$7,2,1)</f>
        <v>0</v>
      </c>
      <c r="W314" s="24">
        <f>VLOOKUP(J314,Παράμετροι!$M$4:$N$17,2,1)</f>
        <v>0</v>
      </c>
      <c r="X314" s="24">
        <f>VLOOKUP(K314,Παράμετροι!$M$4:$N$17,2,1)</f>
        <v>0</v>
      </c>
      <c r="Y314" s="24">
        <f t="shared" si="29"/>
        <v>0</v>
      </c>
      <c r="Z314" s="24">
        <f>VLOOKUP(M314,Παράμετροι!$S$4:$T$124,2,1)</f>
        <v>0</v>
      </c>
      <c r="AA314" s="24">
        <f>VLOOKUP(N314,Παράμετροι!$V$4:$W$124,2,1)</f>
        <v>0</v>
      </c>
      <c r="AB314" s="24">
        <f t="shared" si="30"/>
        <v>0</v>
      </c>
      <c r="AC314" s="24">
        <f t="shared" si="31"/>
        <v>0</v>
      </c>
      <c r="AD314" s="1">
        <f t="shared" si="28"/>
        <v>0</v>
      </c>
      <c r="AE314" s="1"/>
    </row>
    <row r="315" spans="1:31">
      <c r="A315" s="1"/>
      <c r="B315" s="15"/>
      <c r="C315" s="25"/>
      <c r="D315" s="1"/>
      <c r="E315" s="1"/>
      <c r="F315" s="1"/>
      <c r="G315" s="1"/>
      <c r="H315" s="1"/>
      <c r="I315" s="1"/>
      <c r="J315" s="1"/>
      <c r="K315" s="1"/>
      <c r="L315" s="29"/>
      <c r="M315" s="1"/>
      <c r="N315" s="1"/>
      <c r="O315" s="1"/>
      <c r="P315" s="1"/>
      <c r="Q315" s="24">
        <f>VLOOKUP(D315,Παράμετροι!$A$4:$B$10,2)</f>
        <v>0</v>
      </c>
      <c r="R315" s="24">
        <f>VLOOKUP(E315,Παράμετροι!$D$4:$E$16,2)</f>
        <v>0</v>
      </c>
      <c r="S315" s="24">
        <f>VLOOKUP(F315,Παράμετροι!$D$4:$E$16,2,1)</f>
        <v>0</v>
      </c>
      <c r="T315" s="24">
        <f>VLOOKUP(G315,Παράμετροι!$G$4:$H$7,2,1)</f>
        <v>0</v>
      </c>
      <c r="U315" s="24">
        <f>VLOOKUP(H315,Παράμετροι!$G$4:$H$7,2,1)</f>
        <v>0</v>
      </c>
      <c r="V315" s="24">
        <f>VLOOKUP(I315,Παράμετροι!$J$4:$K$7,2,1)</f>
        <v>0</v>
      </c>
      <c r="W315" s="24">
        <f>VLOOKUP(J315,Παράμετροι!$M$4:$N$17,2,1)</f>
        <v>0</v>
      </c>
      <c r="X315" s="24">
        <f>VLOOKUP(K315,Παράμετροι!$M$4:$N$17,2,1)</f>
        <v>0</v>
      </c>
      <c r="Y315" s="24">
        <f t="shared" si="29"/>
        <v>0</v>
      </c>
      <c r="Z315" s="24">
        <f>VLOOKUP(M315,Παράμετροι!$S$4:$T$124,2,1)</f>
        <v>0</v>
      </c>
      <c r="AA315" s="24">
        <f>VLOOKUP(N315,Παράμετροι!$V$4:$W$124,2,1)</f>
        <v>0</v>
      </c>
      <c r="AB315" s="24">
        <f t="shared" si="30"/>
        <v>0</v>
      </c>
      <c r="AC315" s="24">
        <f t="shared" si="31"/>
        <v>0</v>
      </c>
      <c r="AD315" s="1">
        <f t="shared" si="28"/>
        <v>0</v>
      </c>
      <c r="AE315" s="1"/>
    </row>
    <row r="316" spans="1:31">
      <c r="A316" s="1"/>
      <c r="B316" s="15"/>
      <c r="C316" s="25"/>
      <c r="D316" s="1"/>
      <c r="E316" s="1"/>
      <c r="F316" s="1"/>
      <c r="G316" s="1"/>
      <c r="H316" s="1"/>
      <c r="I316" s="1"/>
      <c r="J316" s="1"/>
      <c r="K316" s="1"/>
      <c r="L316" s="29"/>
      <c r="M316" s="1"/>
      <c r="N316" s="1"/>
      <c r="O316" s="1"/>
      <c r="P316" s="1"/>
      <c r="Q316" s="24">
        <f>VLOOKUP(D316,Παράμετροι!$A$4:$B$10,2)</f>
        <v>0</v>
      </c>
      <c r="R316" s="24">
        <f>VLOOKUP(E316,Παράμετροι!$D$4:$E$16,2)</f>
        <v>0</v>
      </c>
      <c r="S316" s="24">
        <f>VLOOKUP(F316,Παράμετροι!$D$4:$E$16,2,1)</f>
        <v>0</v>
      </c>
      <c r="T316" s="24">
        <f>VLOOKUP(G316,Παράμετροι!$G$4:$H$7,2,1)</f>
        <v>0</v>
      </c>
      <c r="U316" s="24">
        <f>VLOOKUP(H316,Παράμετροι!$G$4:$H$7,2,1)</f>
        <v>0</v>
      </c>
      <c r="V316" s="24">
        <f>VLOOKUP(I316,Παράμετροι!$J$4:$K$7,2,1)</f>
        <v>0</v>
      </c>
      <c r="W316" s="24">
        <f>VLOOKUP(J316,Παράμετροι!$M$4:$N$17,2,1)</f>
        <v>0</v>
      </c>
      <c r="X316" s="24">
        <f>VLOOKUP(K316,Παράμετροι!$M$4:$N$17,2,1)</f>
        <v>0</v>
      </c>
      <c r="Y316" s="24">
        <f t="shared" si="29"/>
        <v>0</v>
      </c>
      <c r="Z316" s="24">
        <f>VLOOKUP(M316,Παράμετροι!$S$4:$T$124,2,1)</f>
        <v>0</v>
      </c>
      <c r="AA316" s="24">
        <f>VLOOKUP(N316,Παράμετροι!$V$4:$W$124,2,1)</f>
        <v>0</v>
      </c>
      <c r="AB316" s="24">
        <f t="shared" si="30"/>
        <v>0</v>
      </c>
      <c r="AC316" s="24">
        <f t="shared" si="31"/>
        <v>0</v>
      </c>
      <c r="AD316" s="1">
        <f t="shared" si="28"/>
        <v>0</v>
      </c>
      <c r="AE316" s="1"/>
    </row>
    <row r="317" spans="1:31">
      <c r="A317" s="1"/>
      <c r="B317" s="15"/>
      <c r="C317" s="25"/>
      <c r="D317" s="1"/>
      <c r="E317" s="1"/>
      <c r="F317" s="1"/>
      <c r="G317" s="1"/>
      <c r="H317" s="1"/>
      <c r="I317" s="1"/>
      <c r="J317" s="1"/>
      <c r="K317" s="1"/>
      <c r="L317" s="29"/>
      <c r="M317" s="1"/>
      <c r="N317" s="1"/>
      <c r="O317" s="1"/>
      <c r="P317" s="1"/>
      <c r="Q317" s="24">
        <f>VLOOKUP(D317,Παράμετροι!$A$4:$B$10,2)</f>
        <v>0</v>
      </c>
      <c r="R317" s="24">
        <f>VLOOKUP(E317,Παράμετροι!$D$4:$E$16,2)</f>
        <v>0</v>
      </c>
      <c r="S317" s="24">
        <f>VLOOKUP(F317,Παράμετροι!$D$4:$E$16,2,1)</f>
        <v>0</v>
      </c>
      <c r="T317" s="24">
        <f>VLOOKUP(G317,Παράμετροι!$G$4:$H$7,2,1)</f>
        <v>0</v>
      </c>
      <c r="U317" s="24">
        <f>VLOOKUP(H317,Παράμετροι!$G$4:$H$7,2,1)</f>
        <v>0</v>
      </c>
      <c r="V317" s="24">
        <f>VLOOKUP(I317,Παράμετροι!$J$4:$K$7,2,1)</f>
        <v>0</v>
      </c>
      <c r="W317" s="24">
        <f>VLOOKUP(J317,Παράμετροι!$M$4:$N$17,2,1)</f>
        <v>0</v>
      </c>
      <c r="X317" s="24">
        <f>VLOOKUP(K317,Παράμετροι!$M$4:$N$17,2,1)</f>
        <v>0</v>
      </c>
      <c r="Y317" s="24">
        <f t="shared" si="29"/>
        <v>0</v>
      </c>
      <c r="Z317" s="24">
        <f>VLOOKUP(M317,Παράμετροι!$S$4:$T$124,2,1)</f>
        <v>0</v>
      </c>
      <c r="AA317" s="24">
        <f>VLOOKUP(N317,Παράμετροι!$V$4:$W$124,2,1)</f>
        <v>0</v>
      </c>
      <c r="AB317" s="24">
        <f t="shared" si="30"/>
        <v>0</v>
      </c>
      <c r="AC317" s="24">
        <f t="shared" si="31"/>
        <v>0</v>
      </c>
      <c r="AD317" s="1">
        <f t="shared" si="28"/>
        <v>0</v>
      </c>
      <c r="AE317" s="1"/>
    </row>
    <row r="318" spans="1:31">
      <c r="A318" s="1"/>
      <c r="B318" s="15"/>
      <c r="C318" s="25"/>
      <c r="D318" s="1"/>
      <c r="E318" s="1"/>
      <c r="F318" s="1"/>
      <c r="G318" s="1"/>
      <c r="H318" s="1"/>
      <c r="I318" s="1"/>
      <c r="J318" s="1"/>
      <c r="K318" s="1"/>
      <c r="L318" s="29"/>
      <c r="M318" s="1"/>
      <c r="N318" s="1"/>
      <c r="O318" s="1"/>
      <c r="P318" s="1"/>
      <c r="Q318" s="24">
        <f>VLOOKUP(D318,Παράμετροι!$A$4:$B$10,2)</f>
        <v>0</v>
      </c>
      <c r="R318" s="24">
        <f>VLOOKUP(E318,Παράμετροι!$D$4:$E$16,2)</f>
        <v>0</v>
      </c>
      <c r="S318" s="24">
        <f>VLOOKUP(F318,Παράμετροι!$D$4:$E$16,2,1)</f>
        <v>0</v>
      </c>
      <c r="T318" s="24">
        <f>VLOOKUP(G318,Παράμετροι!$G$4:$H$7,2,1)</f>
        <v>0</v>
      </c>
      <c r="U318" s="24">
        <f>VLOOKUP(H318,Παράμετροι!$G$4:$H$7,2,1)</f>
        <v>0</v>
      </c>
      <c r="V318" s="24">
        <f>VLOOKUP(I318,Παράμετροι!$J$4:$K$7,2,1)</f>
        <v>0</v>
      </c>
      <c r="W318" s="24">
        <f>VLOOKUP(J318,Παράμετροι!$M$4:$N$17,2,1)</f>
        <v>0</v>
      </c>
      <c r="X318" s="24">
        <f>VLOOKUP(K318,Παράμετροι!$M$4:$N$17,2,1)</f>
        <v>0</v>
      </c>
      <c r="Y318" s="24">
        <f t="shared" si="29"/>
        <v>0</v>
      </c>
      <c r="Z318" s="24">
        <f>VLOOKUP(M318,Παράμετροι!$S$4:$T$124,2,1)</f>
        <v>0</v>
      </c>
      <c r="AA318" s="24">
        <f>VLOOKUP(N318,Παράμετροι!$V$4:$W$124,2,1)</f>
        <v>0</v>
      </c>
      <c r="AB318" s="24">
        <f t="shared" si="30"/>
        <v>0</v>
      </c>
      <c r="AC318" s="24">
        <f t="shared" si="31"/>
        <v>0</v>
      </c>
      <c r="AD318" s="1">
        <f t="shared" si="28"/>
        <v>0</v>
      </c>
      <c r="AE318" s="1"/>
    </row>
    <row r="319" spans="1:31">
      <c r="A319" s="1"/>
      <c r="B319" s="15"/>
      <c r="C319" s="25"/>
      <c r="D319" s="1"/>
      <c r="E319" s="1"/>
      <c r="F319" s="1"/>
      <c r="G319" s="1"/>
      <c r="H319" s="1"/>
      <c r="I319" s="1"/>
      <c r="J319" s="1"/>
      <c r="K319" s="1"/>
      <c r="L319" s="29"/>
      <c r="M319" s="1"/>
      <c r="N319" s="1"/>
      <c r="O319" s="1"/>
      <c r="P319" s="1"/>
      <c r="Q319" s="24">
        <f>VLOOKUP(D319,Παράμετροι!$A$4:$B$10,2)</f>
        <v>0</v>
      </c>
      <c r="R319" s="24">
        <f>VLOOKUP(E319,Παράμετροι!$D$4:$E$16,2)</f>
        <v>0</v>
      </c>
      <c r="S319" s="24">
        <f>VLOOKUP(F319,Παράμετροι!$D$4:$E$16,2,1)</f>
        <v>0</v>
      </c>
      <c r="T319" s="24">
        <f>VLOOKUP(G319,Παράμετροι!$G$4:$H$7,2,1)</f>
        <v>0</v>
      </c>
      <c r="U319" s="24">
        <f>VLOOKUP(H319,Παράμετροι!$G$4:$H$7,2,1)</f>
        <v>0</v>
      </c>
      <c r="V319" s="24">
        <f>VLOOKUP(I319,Παράμετροι!$J$4:$K$7,2,1)</f>
        <v>0</v>
      </c>
      <c r="W319" s="24">
        <f>VLOOKUP(J319,Παράμετροι!$M$4:$N$17,2,1)</f>
        <v>0</v>
      </c>
      <c r="X319" s="24">
        <f>VLOOKUP(K319,Παράμετροι!$M$4:$N$17,2,1)</f>
        <v>0</v>
      </c>
      <c r="Y319" s="24">
        <f t="shared" si="29"/>
        <v>0</v>
      </c>
      <c r="Z319" s="24">
        <f>VLOOKUP(M319,Παράμετροι!$S$4:$T$124,2,1)</f>
        <v>0</v>
      </c>
      <c r="AA319" s="24">
        <f>VLOOKUP(N319,Παράμετροι!$V$4:$W$124,2,1)</f>
        <v>0</v>
      </c>
      <c r="AB319" s="24">
        <f t="shared" si="30"/>
        <v>0</v>
      </c>
      <c r="AC319" s="24">
        <f t="shared" si="31"/>
        <v>0</v>
      </c>
      <c r="AD319" s="1">
        <f t="shared" si="28"/>
        <v>0</v>
      </c>
      <c r="AE319" s="1"/>
    </row>
    <row r="320" spans="1:31">
      <c r="A320" s="1"/>
      <c r="B320" s="15"/>
      <c r="C320" s="25"/>
      <c r="D320" s="1"/>
      <c r="E320" s="1"/>
      <c r="F320" s="1"/>
      <c r="G320" s="1"/>
      <c r="H320" s="1"/>
      <c r="I320" s="1"/>
      <c r="J320" s="1"/>
      <c r="K320" s="1"/>
      <c r="L320" s="29"/>
      <c r="M320" s="1"/>
      <c r="N320" s="1"/>
      <c r="O320" s="1"/>
      <c r="P320" s="1"/>
      <c r="Q320" s="24">
        <f>VLOOKUP(D320,Παράμετροι!$A$4:$B$10,2)</f>
        <v>0</v>
      </c>
      <c r="R320" s="24">
        <f>VLOOKUP(E320,Παράμετροι!$D$4:$E$16,2)</f>
        <v>0</v>
      </c>
      <c r="S320" s="24">
        <f>VLOOKUP(F320,Παράμετροι!$D$4:$E$16,2,1)</f>
        <v>0</v>
      </c>
      <c r="T320" s="24">
        <f>VLOOKUP(G320,Παράμετροι!$G$4:$H$7,2,1)</f>
        <v>0</v>
      </c>
      <c r="U320" s="24">
        <f>VLOOKUP(H320,Παράμετροι!$G$4:$H$7,2,1)</f>
        <v>0</v>
      </c>
      <c r="V320" s="24">
        <f>VLOOKUP(I320,Παράμετροι!$J$4:$K$7,2,1)</f>
        <v>0</v>
      </c>
      <c r="W320" s="24">
        <f>VLOOKUP(J320,Παράμετροι!$M$4:$N$17,2,1)</f>
        <v>0</v>
      </c>
      <c r="X320" s="24">
        <f>VLOOKUP(K320,Παράμετροι!$M$4:$N$17,2,1)</f>
        <v>0</v>
      </c>
      <c r="Y320" s="24">
        <f t="shared" si="29"/>
        <v>0</v>
      </c>
      <c r="Z320" s="24">
        <f>VLOOKUP(M320,Παράμετροι!$S$4:$T$124,2,1)</f>
        <v>0</v>
      </c>
      <c r="AA320" s="24">
        <f>VLOOKUP(N320,Παράμετροι!$V$4:$W$124,2,1)</f>
        <v>0</v>
      </c>
      <c r="AB320" s="24">
        <f t="shared" si="30"/>
        <v>0</v>
      </c>
      <c r="AC320" s="24">
        <f t="shared" si="31"/>
        <v>0</v>
      </c>
      <c r="AD320" s="1">
        <f t="shared" si="28"/>
        <v>0</v>
      </c>
      <c r="AE320" s="1"/>
    </row>
    <row r="321" spans="1:31">
      <c r="A321" s="1"/>
      <c r="B321" s="15"/>
      <c r="C321" s="25"/>
      <c r="D321" s="1"/>
      <c r="E321" s="1"/>
      <c r="F321" s="1"/>
      <c r="G321" s="1"/>
      <c r="H321" s="1"/>
      <c r="I321" s="1"/>
      <c r="J321" s="1"/>
      <c r="K321" s="1"/>
      <c r="L321" s="29"/>
      <c r="M321" s="1"/>
      <c r="N321" s="1"/>
      <c r="O321" s="1"/>
      <c r="P321" s="1"/>
      <c r="Q321" s="24">
        <f>VLOOKUP(D321,Παράμετροι!$A$4:$B$10,2)</f>
        <v>0</v>
      </c>
      <c r="R321" s="24">
        <f>VLOOKUP(E321,Παράμετροι!$D$4:$E$16,2)</f>
        <v>0</v>
      </c>
      <c r="S321" s="24">
        <f>VLOOKUP(F321,Παράμετροι!$D$4:$E$16,2,1)</f>
        <v>0</v>
      </c>
      <c r="T321" s="24">
        <f>VLOOKUP(G321,Παράμετροι!$G$4:$H$7,2,1)</f>
        <v>0</v>
      </c>
      <c r="U321" s="24">
        <f>VLOOKUP(H321,Παράμετροι!$G$4:$H$7,2,1)</f>
        <v>0</v>
      </c>
      <c r="V321" s="24">
        <f>VLOOKUP(I321,Παράμετροι!$J$4:$K$7,2,1)</f>
        <v>0</v>
      </c>
      <c r="W321" s="24">
        <f>VLOOKUP(J321,Παράμετροι!$M$4:$N$17,2,1)</f>
        <v>0</v>
      </c>
      <c r="X321" s="24">
        <f>VLOOKUP(K321,Παράμετροι!$M$4:$N$17,2,1)</f>
        <v>0</v>
      </c>
      <c r="Y321" s="24">
        <f t="shared" si="29"/>
        <v>0</v>
      </c>
      <c r="Z321" s="24">
        <f>VLOOKUP(M321,Παράμετροι!$S$4:$T$124,2,1)</f>
        <v>0</v>
      </c>
      <c r="AA321" s="24">
        <f>VLOOKUP(N321,Παράμετροι!$V$4:$W$124,2,1)</f>
        <v>0</v>
      </c>
      <c r="AB321" s="24">
        <f t="shared" si="30"/>
        <v>0</v>
      </c>
      <c r="AC321" s="24">
        <f t="shared" si="31"/>
        <v>0</v>
      </c>
      <c r="AD321" s="1">
        <f t="shared" si="28"/>
        <v>0</v>
      </c>
      <c r="AE321" s="1"/>
    </row>
    <row r="322" spans="1:31">
      <c r="A322" s="1"/>
      <c r="B322" s="15"/>
      <c r="C322" s="25"/>
      <c r="D322" s="1"/>
      <c r="E322" s="1"/>
      <c r="F322" s="1"/>
      <c r="G322" s="1"/>
      <c r="H322" s="1"/>
      <c r="I322" s="1"/>
      <c r="J322" s="1"/>
      <c r="K322" s="1"/>
      <c r="L322" s="29"/>
      <c r="M322" s="1"/>
      <c r="N322" s="1"/>
      <c r="O322" s="1"/>
      <c r="P322" s="1"/>
      <c r="Q322" s="24">
        <f>VLOOKUP(D322,Παράμετροι!$A$4:$B$10,2)</f>
        <v>0</v>
      </c>
      <c r="R322" s="24">
        <f>VLOOKUP(E322,Παράμετροι!$D$4:$E$16,2)</f>
        <v>0</v>
      </c>
      <c r="S322" s="24">
        <f>VLOOKUP(F322,Παράμετροι!$D$4:$E$16,2,1)</f>
        <v>0</v>
      </c>
      <c r="T322" s="24">
        <f>VLOOKUP(G322,Παράμετροι!$G$4:$H$7,2,1)</f>
        <v>0</v>
      </c>
      <c r="U322" s="24">
        <f>VLOOKUP(H322,Παράμετροι!$G$4:$H$7,2,1)</f>
        <v>0</v>
      </c>
      <c r="V322" s="24">
        <f>VLOOKUP(I322,Παράμετροι!$J$4:$K$7,2,1)</f>
        <v>0</v>
      </c>
      <c r="W322" s="24">
        <f>VLOOKUP(J322,Παράμετροι!$M$4:$N$17,2,1)</f>
        <v>0</v>
      </c>
      <c r="X322" s="24">
        <f>VLOOKUP(K322,Παράμετροι!$M$4:$N$17,2,1)</f>
        <v>0</v>
      </c>
      <c r="Y322" s="24">
        <f t="shared" si="29"/>
        <v>0</v>
      </c>
      <c r="Z322" s="24">
        <f>VLOOKUP(M322,Παράμετροι!$S$4:$T$124,2,1)</f>
        <v>0</v>
      </c>
      <c r="AA322" s="24">
        <f>VLOOKUP(N322,Παράμετροι!$V$4:$W$124,2,1)</f>
        <v>0</v>
      </c>
      <c r="AB322" s="24">
        <f t="shared" si="30"/>
        <v>0</v>
      </c>
      <c r="AC322" s="24">
        <f t="shared" si="31"/>
        <v>0</v>
      </c>
      <c r="AD322" s="1">
        <f t="shared" si="28"/>
        <v>0</v>
      </c>
      <c r="AE322" s="1"/>
    </row>
    <row r="323" spans="1:31">
      <c r="A323" s="1"/>
      <c r="B323" s="15"/>
      <c r="C323" s="25"/>
      <c r="D323" s="1"/>
      <c r="E323" s="1"/>
      <c r="F323" s="1"/>
      <c r="G323" s="1"/>
      <c r="H323" s="1"/>
      <c r="I323" s="1"/>
      <c r="J323" s="1"/>
      <c r="K323" s="1"/>
      <c r="L323" s="29"/>
      <c r="M323" s="1"/>
      <c r="N323" s="1"/>
      <c r="O323" s="1"/>
      <c r="P323" s="1"/>
      <c r="Q323" s="24">
        <f>VLOOKUP(D323,Παράμετροι!$A$4:$B$10,2)</f>
        <v>0</v>
      </c>
      <c r="R323" s="24">
        <f>VLOOKUP(E323,Παράμετροι!$D$4:$E$16,2)</f>
        <v>0</v>
      </c>
      <c r="S323" s="24">
        <f>VLOOKUP(F323,Παράμετροι!$D$4:$E$16,2,1)</f>
        <v>0</v>
      </c>
      <c r="T323" s="24">
        <f>VLOOKUP(G323,Παράμετροι!$G$4:$H$7,2,1)</f>
        <v>0</v>
      </c>
      <c r="U323" s="24">
        <f>VLOOKUP(H323,Παράμετροι!$G$4:$H$7,2,1)</f>
        <v>0</v>
      </c>
      <c r="V323" s="24">
        <f>VLOOKUP(I323,Παράμετροι!$J$4:$K$7,2,1)</f>
        <v>0</v>
      </c>
      <c r="W323" s="24">
        <f>VLOOKUP(J323,Παράμετροι!$M$4:$N$17,2,1)</f>
        <v>0</v>
      </c>
      <c r="X323" s="24">
        <f>VLOOKUP(K323,Παράμετροι!$M$4:$N$17,2,1)</f>
        <v>0</v>
      </c>
      <c r="Y323" s="24">
        <f t="shared" si="29"/>
        <v>0</v>
      </c>
      <c r="Z323" s="24">
        <f>VLOOKUP(M323,Παράμετροι!$S$4:$T$124,2,1)</f>
        <v>0</v>
      </c>
      <c r="AA323" s="24">
        <f>VLOOKUP(N323,Παράμετροι!$V$4:$W$124,2,1)</f>
        <v>0</v>
      </c>
      <c r="AB323" s="24">
        <f t="shared" si="30"/>
        <v>0</v>
      </c>
      <c r="AC323" s="24">
        <f t="shared" si="31"/>
        <v>0</v>
      </c>
      <c r="AD323" s="1">
        <f t="shared" si="28"/>
        <v>0</v>
      </c>
      <c r="AE323" s="1"/>
    </row>
    <row r="324" spans="1:31">
      <c r="A324" s="1"/>
      <c r="B324" s="15"/>
      <c r="C324" s="25"/>
      <c r="D324" s="1"/>
      <c r="E324" s="1"/>
      <c r="F324" s="1"/>
      <c r="G324" s="1"/>
      <c r="H324" s="1"/>
      <c r="I324" s="1"/>
      <c r="J324" s="1"/>
      <c r="K324" s="1"/>
      <c r="L324" s="29"/>
      <c r="M324" s="1"/>
      <c r="N324" s="1"/>
      <c r="O324" s="1"/>
      <c r="P324" s="1"/>
      <c r="Q324" s="24">
        <f>VLOOKUP(D324,Παράμετροι!$A$4:$B$10,2)</f>
        <v>0</v>
      </c>
      <c r="R324" s="24">
        <f>VLOOKUP(E324,Παράμετροι!$D$4:$E$16,2)</f>
        <v>0</v>
      </c>
      <c r="S324" s="24">
        <f>VLOOKUP(F324,Παράμετροι!$D$4:$E$16,2,1)</f>
        <v>0</v>
      </c>
      <c r="T324" s="24">
        <f>VLOOKUP(G324,Παράμετροι!$G$4:$H$7,2,1)</f>
        <v>0</v>
      </c>
      <c r="U324" s="24">
        <f>VLOOKUP(H324,Παράμετροι!$G$4:$H$7,2,1)</f>
        <v>0</v>
      </c>
      <c r="V324" s="24">
        <f>VLOOKUP(I324,Παράμετροι!$J$4:$K$7,2,1)</f>
        <v>0</v>
      </c>
      <c r="W324" s="24">
        <f>VLOOKUP(J324,Παράμετροι!$M$4:$N$17,2,1)</f>
        <v>0</v>
      </c>
      <c r="X324" s="24">
        <f>VLOOKUP(K324,Παράμετροι!$M$4:$N$17,2,1)</f>
        <v>0</v>
      </c>
      <c r="Y324" s="24">
        <f t="shared" si="29"/>
        <v>0</v>
      </c>
      <c r="Z324" s="24">
        <f>VLOOKUP(M324,Παράμετροι!$S$4:$T$124,2,1)</f>
        <v>0</v>
      </c>
      <c r="AA324" s="24">
        <f>VLOOKUP(N324,Παράμετροι!$V$4:$W$124,2,1)</f>
        <v>0</v>
      </c>
      <c r="AB324" s="24">
        <f t="shared" si="30"/>
        <v>0</v>
      </c>
      <c r="AC324" s="24">
        <f t="shared" si="31"/>
        <v>0</v>
      </c>
      <c r="AD324" s="1">
        <f t="shared" si="28"/>
        <v>0</v>
      </c>
      <c r="AE324" s="1"/>
    </row>
    <row r="325" spans="1:31">
      <c r="A325" s="1"/>
      <c r="B325" s="15"/>
      <c r="C325" s="25"/>
      <c r="D325" s="1"/>
      <c r="E325" s="1"/>
      <c r="F325" s="1"/>
      <c r="G325" s="1"/>
      <c r="H325" s="1"/>
      <c r="I325" s="1"/>
      <c r="J325" s="1"/>
      <c r="K325" s="1"/>
      <c r="L325" s="29"/>
      <c r="M325" s="1"/>
      <c r="N325" s="1"/>
      <c r="O325" s="1"/>
      <c r="P325" s="1"/>
      <c r="Q325" s="24">
        <f>VLOOKUP(D325,Παράμετροι!$A$4:$B$10,2)</f>
        <v>0</v>
      </c>
      <c r="R325" s="24">
        <f>VLOOKUP(E325,Παράμετροι!$D$4:$E$16,2)</f>
        <v>0</v>
      </c>
      <c r="S325" s="24">
        <f>VLOOKUP(F325,Παράμετροι!$D$4:$E$16,2,1)</f>
        <v>0</v>
      </c>
      <c r="T325" s="24">
        <f>VLOOKUP(G325,Παράμετροι!$G$4:$H$7,2,1)</f>
        <v>0</v>
      </c>
      <c r="U325" s="24">
        <f>VLOOKUP(H325,Παράμετροι!$G$4:$H$7,2,1)</f>
        <v>0</v>
      </c>
      <c r="V325" s="24">
        <f>VLOOKUP(I325,Παράμετροι!$J$4:$K$7,2,1)</f>
        <v>0</v>
      </c>
      <c r="W325" s="24">
        <f>VLOOKUP(J325,Παράμετροι!$M$4:$N$17,2,1)</f>
        <v>0</v>
      </c>
      <c r="X325" s="24">
        <f>VLOOKUP(K325,Παράμετροι!$M$4:$N$17,2,1)</f>
        <v>0</v>
      </c>
      <c r="Y325" s="24">
        <f t="shared" si="29"/>
        <v>0</v>
      </c>
      <c r="Z325" s="24">
        <f>VLOOKUP(M325,Παράμετροι!$S$4:$T$124,2,1)</f>
        <v>0</v>
      </c>
      <c r="AA325" s="24">
        <f>VLOOKUP(N325,Παράμετροι!$V$4:$W$124,2,1)</f>
        <v>0</v>
      </c>
      <c r="AB325" s="24">
        <f t="shared" si="30"/>
        <v>0</v>
      </c>
      <c r="AC325" s="24">
        <f t="shared" si="31"/>
        <v>0</v>
      </c>
      <c r="AD325" s="1">
        <f t="shared" si="28"/>
        <v>0</v>
      </c>
      <c r="AE325" s="1"/>
    </row>
    <row r="326" spans="1:31">
      <c r="A326" s="1"/>
      <c r="B326" s="15"/>
      <c r="C326" s="25"/>
      <c r="D326" s="1"/>
      <c r="E326" s="1"/>
      <c r="F326" s="1"/>
      <c r="G326" s="1"/>
      <c r="H326" s="1"/>
      <c r="I326" s="1"/>
      <c r="J326" s="1"/>
      <c r="K326" s="1"/>
      <c r="L326" s="29"/>
      <c r="M326" s="1"/>
      <c r="N326" s="1"/>
      <c r="O326" s="1"/>
      <c r="P326" s="1"/>
      <c r="Q326" s="24">
        <f>VLOOKUP(D326,Παράμετροι!$A$4:$B$10,2)</f>
        <v>0</v>
      </c>
      <c r="R326" s="24">
        <f>VLOOKUP(E326,Παράμετροι!$D$4:$E$16,2)</f>
        <v>0</v>
      </c>
      <c r="S326" s="24">
        <f>VLOOKUP(F326,Παράμετροι!$D$4:$E$16,2,1)</f>
        <v>0</v>
      </c>
      <c r="T326" s="24">
        <f>VLOOKUP(G326,Παράμετροι!$G$4:$H$7,2,1)</f>
        <v>0</v>
      </c>
      <c r="U326" s="24">
        <f>VLOOKUP(H326,Παράμετροι!$G$4:$H$7,2,1)</f>
        <v>0</v>
      </c>
      <c r="V326" s="24">
        <f>VLOOKUP(I326,Παράμετροι!$J$4:$K$7,2,1)</f>
        <v>0</v>
      </c>
      <c r="W326" s="24">
        <f>VLOOKUP(J326,Παράμετροι!$M$4:$N$17,2,1)</f>
        <v>0</v>
      </c>
      <c r="X326" s="24">
        <f>VLOOKUP(K326,Παράμετροι!$M$4:$N$17,2,1)</f>
        <v>0</v>
      </c>
      <c r="Y326" s="24">
        <f t="shared" si="29"/>
        <v>0</v>
      </c>
      <c r="Z326" s="24">
        <f>VLOOKUP(M326,Παράμετροι!$S$4:$T$124,2,1)</f>
        <v>0</v>
      </c>
      <c r="AA326" s="24">
        <f>VLOOKUP(N326,Παράμετροι!$V$4:$W$124,2,1)</f>
        <v>0</v>
      </c>
      <c r="AB326" s="24">
        <f t="shared" si="30"/>
        <v>0</v>
      </c>
      <c r="AC326" s="24">
        <f t="shared" si="31"/>
        <v>0</v>
      </c>
      <c r="AD326" s="1">
        <f t="shared" si="28"/>
        <v>0</v>
      </c>
      <c r="AE326" s="1"/>
    </row>
    <row r="327" spans="1:31">
      <c r="A327" s="1"/>
      <c r="B327" s="15"/>
      <c r="C327" s="25"/>
      <c r="D327" s="1"/>
      <c r="E327" s="1"/>
      <c r="F327" s="1"/>
      <c r="G327" s="1"/>
      <c r="H327" s="1"/>
      <c r="I327" s="1"/>
      <c r="J327" s="1"/>
      <c r="K327" s="1"/>
      <c r="L327" s="29"/>
      <c r="M327" s="1"/>
      <c r="N327" s="1"/>
      <c r="O327" s="1"/>
      <c r="P327" s="1"/>
      <c r="Q327" s="24">
        <f>VLOOKUP(D327,Παράμετροι!$A$4:$B$10,2)</f>
        <v>0</v>
      </c>
      <c r="R327" s="24">
        <f>VLOOKUP(E327,Παράμετροι!$D$4:$E$16,2)</f>
        <v>0</v>
      </c>
      <c r="S327" s="24">
        <f>VLOOKUP(F327,Παράμετροι!$D$4:$E$16,2,1)</f>
        <v>0</v>
      </c>
      <c r="T327" s="24">
        <f>VLOOKUP(G327,Παράμετροι!$G$4:$H$7,2,1)</f>
        <v>0</v>
      </c>
      <c r="U327" s="24">
        <f>VLOOKUP(H327,Παράμετροι!$G$4:$H$7,2,1)</f>
        <v>0</v>
      </c>
      <c r="V327" s="24">
        <f>VLOOKUP(I327,Παράμετροι!$J$4:$K$7,2,1)</f>
        <v>0</v>
      </c>
      <c r="W327" s="24">
        <f>VLOOKUP(J327,Παράμετροι!$M$4:$N$17,2,1)</f>
        <v>0</v>
      </c>
      <c r="X327" s="24">
        <f>VLOOKUP(K327,Παράμετροι!$M$4:$N$17,2,1)</f>
        <v>0</v>
      </c>
      <c r="Y327" s="24">
        <f t="shared" si="29"/>
        <v>0</v>
      </c>
      <c r="Z327" s="24">
        <f>VLOOKUP(M327,Παράμετροι!$S$4:$T$124,2,1)</f>
        <v>0</v>
      </c>
      <c r="AA327" s="24">
        <f>VLOOKUP(N327,Παράμετροι!$V$4:$W$124,2,1)</f>
        <v>0</v>
      </c>
      <c r="AB327" s="24">
        <f t="shared" si="30"/>
        <v>0</v>
      </c>
      <c r="AC327" s="24">
        <f t="shared" si="31"/>
        <v>0</v>
      </c>
      <c r="AD327" s="1">
        <f t="shared" si="28"/>
        <v>0</v>
      </c>
      <c r="AE327" s="1"/>
    </row>
    <row r="328" spans="1:31">
      <c r="A328" s="1"/>
      <c r="B328" s="15"/>
      <c r="C328" s="25"/>
      <c r="D328" s="1"/>
      <c r="E328" s="1"/>
      <c r="F328" s="1"/>
      <c r="G328" s="1"/>
      <c r="H328" s="1"/>
      <c r="I328" s="1"/>
      <c r="J328" s="1"/>
      <c r="K328" s="1"/>
      <c r="L328" s="29"/>
      <c r="M328" s="1"/>
      <c r="N328" s="1"/>
      <c r="O328" s="1"/>
      <c r="P328" s="1"/>
      <c r="Q328" s="24">
        <f>VLOOKUP(D328,Παράμετροι!$A$4:$B$10,2)</f>
        <v>0</v>
      </c>
      <c r="R328" s="24">
        <f>VLOOKUP(E328,Παράμετροι!$D$4:$E$16,2)</f>
        <v>0</v>
      </c>
      <c r="S328" s="24">
        <f>VLOOKUP(F328,Παράμετροι!$D$4:$E$16,2,1)</f>
        <v>0</v>
      </c>
      <c r="T328" s="24">
        <f>VLOOKUP(G328,Παράμετροι!$G$4:$H$7,2,1)</f>
        <v>0</v>
      </c>
      <c r="U328" s="24">
        <f>VLOOKUP(H328,Παράμετροι!$G$4:$H$7,2,1)</f>
        <v>0</v>
      </c>
      <c r="V328" s="24">
        <f>VLOOKUP(I328,Παράμετροι!$J$4:$K$7,2,1)</f>
        <v>0</v>
      </c>
      <c r="W328" s="24">
        <f>VLOOKUP(J328,Παράμετροι!$M$4:$N$17,2,1)</f>
        <v>0</v>
      </c>
      <c r="X328" s="24">
        <f>VLOOKUP(K328,Παράμετροι!$M$4:$N$17,2,1)</f>
        <v>0</v>
      </c>
      <c r="Y328" s="24">
        <f t="shared" si="29"/>
        <v>0</v>
      </c>
      <c r="Z328" s="24">
        <f>VLOOKUP(M328,Παράμετροι!$S$4:$T$124,2,1)</f>
        <v>0</v>
      </c>
      <c r="AA328" s="24">
        <f>VLOOKUP(N328,Παράμετροι!$V$4:$W$124,2,1)</f>
        <v>0</v>
      </c>
      <c r="AB328" s="24">
        <f t="shared" si="30"/>
        <v>0</v>
      </c>
      <c r="AC328" s="24">
        <f t="shared" si="31"/>
        <v>0</v>
      </c>
      <c r="AD328" s="1">
        <f t="shared" si="28"/>
        <v>0</v>
      </c>
      <c r="AE328" s="1"/>
    </row>
    <row r="329" spans="1:31">
      <c r="A329" s="1"/>
      <c r="B329" s="15"/>
      <c r="C329" s="25"/>
      <c r="D329" s="1"/>
      <c r="E329" s="1"/>
      <c r="F329" s="1"/>
      <c r="G329" s="1"/>
      <c r="H329" s="1"/>
      <c r="I329" s="1"/>
      <c r="J329" s="1"/>
      <c r="K329" s="1"/>
      <c r="L329" s="29"/>
      <c r="M329" s="1"/>
      <c r="N329" s="1"/>
      <c r="O329" s="1"/>
      <c r="P329" s="1"/>
      <c r="Q329" s="24">
        <f>VLOOKUP(D329,Παράμετροι!$A$4:$B$10,2)</f>
        <v>0</v>
      </c>
      <c r="R329" s="24">
        <f>VLOOKUP(E329,Παράμετροι!$D$4:$E$16,2)</f>
        <v>0</v>
      </c>
      <c r="S329" s="24">
        <f>VLOOKUP(F329,Παράμετροι!$D$4:$E$16,2,1)</f>
        <v>0</v>
      </c>
      <c r="T329" s="24">
        <f>VLOOKUP(G329,Παράμετροι!$G$4:$H$7,2,1)</f>
        <v>0</v>
      </c>
      <c r="U329" s="24">
        <f>VLOOKUP(H329,Παράμετροι!$G$4:$H$7,2,1)</f>
        <v>0</v>
      </c>
      <c r="V329" s="24">
        <f>VLOOKUP(I329,Παράμετροι!$J$4:$K$7,2,1)</f>
        <v>0</v>
      </c>
      <c r="W329" s="24">
        <f>VLOOKUP(J329,Παράμετροι!$M$4:$N$17,2,1)</f>
        <v>0</v>
      </c>
      <c r="X329" s="24">
        <f>VLOOKUP(K329,Παράμετροι!$M$4:$N$17,2,1)</f>
        <v>0</v>
      </c>
      <c r="Y329" s="24">
        <f t="shared" si="29"/>
        <v>0</v>
      </c>
      <c r="Z329" s="24">
        <f>VLOOKUP(M329,Παράμετροι!$S$4:$T$124,2,1)</f>
        <v>0</v>
      </c>
      <c r="AA329" s="24">
        <f>VLOOKUP(N329,Παράμετροι!$V$4:$W$124,2,1)</f>
        <v>0</v>
      </c>
      <c r="AB329" s="24">
        <f t="shared" si="30"/>
        <v>0</v>
      </c>
      <c r="AC329" s="24">
        <f t="shared" si="31"/>
        <v>0</v>
      </c>
      <c r="AD329" s="1">
        <f t="shared" si="28"/>
        <v>0</v>
      </c>
      <c r="AE329" s="1"/>
    </row>
    <row r="330" spans="1:31">
      <c r="A330" s="1"/>
      <c r="B330" s="15"/>
      <c r="C330" s="25"/>
      <c r="D330" s="1"/>
      <c r="E330" s="1"/>
      <c r="F330" s="1"/>
      <c r="G330" s="1"/>
      <c r="H330" s="1"/>
      <c r="I330" s="1"/>
      <c r="J330" s="1"/>
      <c r="K330" s="1"/>
      <c r="L330" s="29"/>
      <c r="M330" s="1"/>
      <c r="N330" s="1"/>
      <c r="O330" s="1"/>
      <c r="P330" s="1"/>
      <c r="Q330" s="24">
        <f>VLOOKUP(D330,Παράμετροι!$A$4:$B$10,2)</f>
        <v>0</v>
      </c>
      <c r="R330" s="24">
        <f>VLOOKUP(E330,Παράμετροι!$D$4:$E$16,2)</f>
        <v>0</v>
      </c>
      <c r="S330" s="24">
        <f>VLOOKUP(F330,Παράμετροι!$D$4:$E$16,2,1)</f>
        <v>0</v>
      </c>
      <c r="T330" s="24">
        <f>VLOOKUP(G330,Παράμετροι!$G$4:$H$7,2,1)</f>
        <v>0</v>
      </c>
      <c r="U330" s="24">
        <f>VLOOKUP(H330,Παράμετροι!$G$4:$H$7,2,1)</f>
        <v>0</v>
      </c>
      <c r="V330" s="24">
        <f>VLOOKUP(I330,Παράμετροι!$J$4:$K$7,2,1)</f>
        <v>0</v>
      </c>
      <c r="W330" s="24">
        <f>VLOOKUP(J330,Παράμετροι!$M$4:$N$17,2,1)</f>
        <v>0</v>
      </c>
      <c r="X330" s="24">
        <f>VLOOKUP(K330,Παράμετροι!$M$4:$N$17,2,1)</f>
        <v>0</v>
      </c>
      <c r="Y330" s="24">
        <f t="shared" si="29"/>
        <v>0</v>
      </c>
      <c r="Z330" s="24">
        <f>VLOOKUP(M330,Παράμετροι!$S$4:$T$124,2,1)</f>
        <v>0</v>
      </c>
      <c r="AA330" s="24">
        <f>VLOOKUP(N330,Παράμετροι!$V$4:$W$124,2,1)</f>
        <v>0</v>
      </c>
      <c r="AB330" s="24">
        <f t="shared" si="30"/>
        <v>0</v>
      </c>
      <c r="AC330" s="24">
        <f t="shared" si="31"/>
        <v>0</v>
      </c>
      <c r="AD330" s="1">
        <f t="shared" si="28"/>
        <v>0</v>
      </c>
      <c r="AE330" s="1"/>
    </row>
    <row r="331" spans="1:31">
      <c r="A331" s="1"/>
      <c r="B331" s="15"/>
      <c r="C331" s="25"/>
      <c r="D331" s="1"/>
      <c r="E331" s="1"/>
      <c r="F331" s="1"/>
      <c r="G331" s="1"/>
      <c r="H331" s="1"/>
      <c r="I331" s="1"/>
      <c r="J331" s="1"/>
      <c r="K331" s="1"/>
      <c r="L331" s="29"/>
      <c r="M331" s="1"/>
      <c r="N331" s="1"/>
      <c r="O331" s="1"/>
      <c r="P331" s="1"/>
      <c r="Q331" s="24">
        <f>VLOOKUP(D331,Παράμετροι!$A$4:$B$10,2)</f>
        <v>0</v>
      </c>
      <c r="R331" s="24">
        <f>VLOOKUP(E331,Παράμετροι!$D$4:$E$16,2)</f>
        <v>0</v>
      </c>
      <c r="S331" s="24">
        <f>VLOOKUP(F331,Παράμετροι!$D$4:$E$16,2,1)</f>
        <v>0</v>
      </c>
      <c r="T331" s="24">
        <f>VLOOKUP(G331,Παράμετροι!$G$4:$H$7,2,1)</f>
        <v>0</v>
      </c>
      <c r="U331" s="24">
        <f>VLOOKUP(H331,Παράμετροι!$G$4:$H$7,2,1)</f>
        <v>0</v>
      </c>
      <c r="V331" s="24">
        <f>VLOOKUP(I331,Παράμετροι!$J$4:$K$7,2,1)</f>
        <v>0</v>
      </c>
      <c r="W331" s="24">
        <f>VLOOKUP(J331,Παράμετροι!$M$4:$N$17,2,1)</f>
        <v>0</v>
      </c>
      <c r="X331" s="24">
        <f>VLOOKUP(K331,Παράμετροι!$M$4:$N$17,2,1)</f>
        <v>0</v>
      </c>
      <c r="Y331" s="24">
        <f t="shared" si="29"/>
        <v>0</v>
      </c>
      <c r="Z331" s="24">
        <f>VLOOKUP(M331,Παράμετροι!$S$4:$T$124,2,1)</f>
        <v>0</v>
      </c>
      <c r="AA331" s="24">
        <f>VLOOKUP(N331,Παράμετροι!$V$4:$W$124,2,1)</f>
        <v>0</v>
      </c>
      <c r="AB331" s="24">
        <f t="shared" si="30"/>
        <v>0</v>
      </c>
      <c r="AC331" s="24">
        <f t="shared" si="31"/>
        <v>0</v>
      </c>
      <c r="AD331" s="1">
        <f t="shared" si="28"/>
        <v>0</v>
      </c>
      <c r="AE331" s="1"/>
    </row>
    <row r="332" spans="1:31">
      <c r="A332" s="1"/>
      <c r="B332" s="15"/>
      <c r="C332" s="25"/>
      <c r="D332" s="1"/>
      <c r="E332" s="1"/>
      <c r="F332" s="1"/>
      <c r="G332" s="1"/>
      <c r="H332" s="1"/>
      <c r="I332" s="1"/>
      <c r="J332" s="1"/>
      <c r="K332" s="1"/>
      <c r="L332" s="29"/>
      <c r="M332" s="1"/>
      <c r="N332" s="1"/>
      <c r="O332" s="1"/>
      <c r="P332" s="1"/>
      <c r="Q332" s="24">
        <f>VLOOKUP(D332,Παράμετροι!$A$4:$B$10,2)</f>
        <v>0</v>
      </c>
      <c r="R332" s="24">
        <f>VLOOKUP(E332,Παράμετροι!$D$4:$E$16,2)</f>
        <v>0</v>
      </c>
      <c r="S332" s="24">
        <f>VLOOKUP(F332,Παράμετροι!$D$4:$E$16,2,1)</f>
        <v>0</v>
      </c>
      <c r="T332" s="24">
        <f>VLOOKUP(G332,Παράμετροι!$G$4:$H$7,2,1)</f>
        <v>0</v>
      </c>
      <c r="U332" s="24">
        <f>VLOOKUP(H332,Παράμετροι!$G$4:$H$7,2,1)</f>
        <v>0</v>
      </c>
      <c r="V332" s="24">
        <f>VLOOKUP(I332,Παράμετροι!$J$4:$K$7,2,1)</f>
        <v>0</v>
      </c>
      <c r="W332" s="24">
        <f>VLOOKUP(J332,Παράμετροι!$M$4:$N$17,2,1)</f>
        <v>0</v>
      </c>
      <c r="X332" s="24">
        <f>VLOOKUP(K332,Παράμετροι!$M$4:$N$17,2,1)</f>
        <v>0</v>
      </c>
      <c r="Y332" s="24">
        <f t="shared" si="29"/>
        <v>0</v>
      </c>
      <c r="Z332" s="24">
        <f>VLOOKUP(M332,Παράμετροι!$S$4:$T$124,2,1)</f>
        <v>0</v>
      </c>
      <c r="AA332" s="24">
        <f>VLOOKUP(N332,Παράμετροι!$V$4:$W$124,2,1)</f>
        <v>0</v>
      </c>
      <c r="AB332" s="24">
        <f t="shared" si="30"/>
        <v>0</v>
      </c>
      <c r="AC332" s="24">
        <f t="shared" si="31"/>
        <v>0</v>
      </c>
      <c r="AD332" s="1">
        <f t="shared" si="28"/>
        <v>0</v>
      </c>
      <c r="AE332" s="1"/>
    </row>
    <row r="333" spans="1:31">
      <c r="A333" s="1"/>
      <c r="B333" s="15"/>
      <c r="C333" s="25"/>
      <c r="D333" s="1"/>
      <c r="E333" s="1"/>
      <c r="F333" s="1"/>
      <c r="G333" s="1"/>
      <c r="H333" s="1"/>
      <c r="I333" s="1"/>
      <c r="J333" s="1"/>
      <c r="K333" s="1"/>
      <c r="L333" s="29"/>
      <c r="M333" s="1"/>
      <c r="N333" s="1"/>
      <c r="O333" s="1"/>
      <c r="P333" s="1"/>
      <c r="Q333" s="24">
        <f>VLOOKUP(D333,Παράμετροι!$A$4:$B$10,2)</f>
        <v>0</v>
      </c>
      <c r="R333" s="24">
        <f>VLOOKUP(E333,Παράμετροι!$D$4:$E$16,2)</f>
        <v>0</v>
      </c>
      <c r="S333" s="24">
        <f>VLOOKUP(F333,Παράμετροι!$D$4:$E$16,2,1)</f>
        <v>0</v>
      </c>
      <c r="T333" s="24">
        <f>VLOOKUP(G333,Παράμετροι!$G$4:$H$7,2,1)</f>
        <v>0</v>
      </c>
      <c r="U333" s="24">
        <f>VLOOKUP(H333,Παράμετροι!$G$4:$H$7,2,1)</f>
        <v>0</v>
      </c>
      <c r="V333" s="24">
        <f>VLOOKUP(I333,Παράμετροι!$J$4:$K$7,2,1)</f>
        <v>0</v>
      </c>
      <c r="W333" s="24">
        <f>VLOOKUP(J333,Παράμετροι!$M$4:$N$17,2,1)</f>
        <v>0</v>
      </c>
      <c r="X333" s="24">
        <f>VLOOKUP(K333,Παράμετροι!$M$4:$N$17,2,1)</f>
        <v>0</v>
      </c>
      <c r="Y333" s="24">
        <f t="shared" si="29"/>
        <v>0</v>
      </c>
      <c r="Z333" s="24">
        <f>VLOOKUP(M333,Παράμετροι!$S$4:$T$124,2,1)</f>
        <v>0</v>
      </c>
      <c r="AA333" s="24">
        <f>VLOOKUP(N333,Παράμετροι!$V$4:$W$124,2,1)</f>
        <v>0</v>
      </c>
      <c r="AB333" s="24">
        <f t="shared" si="30"/>
        <v>0</v>
      </c>
      <c r="AC333" s="24">
        <f t="shared" si="31"/>
        <v>0</v>
      </c>
      <c r="AD333" s="1">
        <f t="shared" si="28"/>
        <v>0</v>
      </c>
      <c r="AE333" s="1"/>
    </row>
    <row r="334" spans="1:31">
      <c r="A334" s="1"/>
      <c r="B334" s="15"/>
      <c r="C334" s="25"/>
      <c r="D334" s="1"/>
      <c r="E334" s="1"/>
      <c r="F334" s="1"/>
      <c r="G334" s="1"/>
      <c r="H334" s="1"/>
      <c r="I334" s="1"/>
      <c r="J334" s="1"/>
      <c r="K334" s="1"/>
      <c r="L334" s="29"/>
      <c r="M334" s="1"/>
      <c r="N334" s="1"/>
      <c r="O334" s="1"/>
      <c r="P334" s="1"/>
      <c r="Q334" s="24">
        <f>VLOOKUP(D334,Παράμετροι!$A$4:$B$10,2)</f>
        <v>0</v>
      </c>
      <c r="R334" s="24">
        <f>VLOOKUP(E334,Παράμετροι!$D$4:$E$16,2)</f>
        <v>0</v>
      </c>
      <c r="S334" s="24">
        <f>VLOOKUP(F334,Παράμετροι!$D$4:$E$16,2,1)</f>
        <v>0</v>
      </c>
      <c r="T334" s="24">
        <f>VLOOKUP(G334,Παράμετροι!$G$4:$H$7,2,1)</f>
        <v>0</v>
      </c>
      <c r="U334" s="24">
        <f>VLOOKUP(H334,Παράμετροι!$G$4:$H$7,2,1)</f>
        <v>0</v>
      </c>
      <c r="V334" s="24">
        <f>VLOOKUP(I334,Παράμετροι!$J$4:$K$7,2,1)</f>
        <v>0</v>
      </c>
      <c r="W334" s="24">
        <f>VLOOKUP(J334,Παράμετροι!$M$4:$N$17,2,1)</f>
        <v>0</v>
      </c>
      <c r="X334" s="24">
        <f>VLOOKUP(K334,Παράμετροι!$M$4:$N$17,2,1)</f>
        <v>0</v>
      </c>
      <c r="Y334" s="24">
        <f t="shared" si="29"/>
        <v>0</v>
      </c>
      <c r="Z334" s="24">
        <f>VLOOKUP(M334,Παράμετροι!$S$4:$T$124,2,1)</f>
        <v>0</v>
      </c>
      <c r="AA334" s="24">
        <f>VLOOKUP(N334,Παράμετροι!$V$4:$W$124,2,1)</f>
        <v>0</v>
      </c>
      <c r="AB334" s="24">
        <f t="shared" si="30"/>
        <v>0</v>
      </c>
      <c r="AC334" s="24">
        <f t="shared" si="31"/>
        <v>0</v>
      </c>
      <c r="AD334" s="1">
        <f t="shared" si="28"/>
        <v>0</v>
      </c>
      <c r="AE334" s="1"/>
    </row>
    <row r="335" spans="1:31">
      <c r="A335" s="1"/>
      <c r="B335" s="15"/>
      <c r="C335" s="25"/>
      <c r="D335" s="1"/>
      <c r="E335" s="1"/>
      <c r="F335" s="1"/>
      <c r="G335" s="1"/>
      <c r="H335" s="1"/>
      <c r="I335" s="1"/>
      <c r="J335" s="1"/>
      <c r="K335" s="1"/>
      <c r="L335" s="29"/>
      <c r="M335" s="1"/>
      <c r="N335" s="1"/>
      <c r="O335" s="1"/>
      <c r="P335" s="1"/>
      <c r="Q335" s="24">
        <f>VLOOKUP(D335,Παράμετροι!$A$4:$B$10,2)</f>
        <v>0</v>
      </c>
      <c r="R335" s="24">
        <f>VLOOKUP(E335,Παράμετροι!$D$4:$E$16,2)</f>
        <v>0</v>
      </c>
      <c r="S335" s="24">
        <f>VLOOKUP(F335,Παράμετροι!$D$4:$E$16,2,1)</f>
        <v>0</v>
      </c>
      <c r="T335" s="24">
        <f>VLOOKUP(G335,Παράμετροι!$G$4:$H$7,2,1)</f>
        <v>0</v>
      </c>
      <c r="U335" s="24">
        <f>VLOOKUP(H335,Παράμετροι!$G$4:$H$7,2,1)</f>
        <v>0</v>
      </c>
      <c r="V335" s="24">
        <f>VLOOKUP(I335,Παράμετροι!$J$4:$K$7,2,1)</f>
        <v>0</v>
      </c>
      <c r="W335" s="24">
        <f>VLOOKUP(J335,Παράμετροι!$M$4:$N$17,2,1)</f>
        <v>0</v>
      </c>
      <c r="X335" s="24">
        <f>VLOOKUP(K335,Παράμετροι!$M$4:$N$17,2,1)</f>
        <v>0</v>
      </c>
      <c r="Y335" s="24">
        <f t="shared" si="29"/>
        <v>0</v>
      </c>
      <c r="Z335" s="24">
        <f>VLOOKUP(M335,Παράμετροι!$S$4:$T$124,2,1)</f>
        <v>0</v>
      </c>
      <c r="AA335" s="24">
        <f>VLOOKUP(N335,Παράμετροι!$V$4:$W$124,2,1)</f>
        <v>0</v>
      </c>
      <c r="AB335" s="24">
        <f t="shared" si="30"/>
        <v>0</v>
      </c>
      <c r="AC335" s="24">
        <f t="shared" si="31"/>
        <v>0</v>
      </c>
      <c r="AD335" s="1">
        <f t="shared" si="28"/>
        <v>0</v>
      </c>
      <c r="AE335" s="1"/>
    </row>
    <row r="336" spans="1:31">
      <c r="A336" s="1"/>
      <c r="B336" s="15"/>
      <c r="C336" s="25"/>
      <c r="D336" s="1"/>
      <c r="E336" s="1"/>
      <c r="F336" s="1"/>
      <c r="G336" s="1"/>
      <c r="H336" s="1"/>
      <c r="I336" s="1"/>
      <c r="J336" s="1"/>
      <c r="K336" s="1"/>
      <c r="L336" s="29"/>
      <c r="M336" s="1"/>
      <c r="N336" s="1"/>
      <c r="O336" s="1"/>
      <c r="P336" s="1"/>
      <c r="Q336" s="24">
        <f>VLOOKUP(D336,Παράμετροι!$A$4:$B$10,2)</f>
        <v>0</v>
      </c>
      <c r="R336" s="24">
        <f>VLOOKUP(E336,Παράμετροι!$D$4:$E$16,2)</f>
        <v>0</v>
      </c>
      <c r="S336" s="24">
        <f>VLOOKUP(F336,Παράμετροι!$D$4:$E$16,2,1)</f>
        <v>0</v>
      </c>
      <c r="T336" s="24">
        <f>VLOOKUP(G336,Παράμετροι!$G$4:$H$7,2,1)</f>
        <v>0</v>
      </c>
      <c r="U336" s="24">
        <f>VLOOKUP(H336,Παράμετροι!$G$4:$H$7,2,1)</f>
        <v>0</v>
      </c>
      <c r="V336" s="24">
        <f>VLOOKUP(I336,Παράμετροι!$J$4:$K$7,2,1)</f>
        <v>0</v>
      </c>
      <c r="W336" s="24">
        <f>VLOOKUP(J336,Παράμετροι!$M$4:$N$17,2,1)</f>
        <v>0</v>
      </c>
      <c r="X336" s="24">
        <f>VLOOKUP(K336,Παράμετροι!$M$4:$N$17,2,1)</f>
        <v>0</v>
      </c>
      <c r="Y336" s="24">
        <f t="shared" si="29"/>
        <v>0</v>
      </c>
      <c r="Z336" s="24">
        <f>VLOOKUP(M336,Παράμετροι!$S$4:$T$124,2,1)</f>
        <v>0</v>
      </c>
      <c r="AA336" s="24">
        <f>VLOOKUP(N336,Παράμετροι!$V$4:$W$124,2,1)</f>
        <v>0</v>
      </c>
      <c r="AB336" s="24">
        <f t="shared" si="30"/>
        <v>0</v>
      </c>
      <c r="AC336" s="24">
        <f t="shared" si="31"/>
        <v>0</v>
      </c>
      <c r="AD336" s="1">
        <f t="shared" si="28"/>
        <v>0</v>
      </c>
      <c r="AE336" s="1"/>
    </row>
    <row r="337" spans="1:31">
      <c r="A337" s="1"/>
      <c r="B337" s="15"/>
      <c r="C337" s="25"/>
      <c r="D337" s="1"/>
      <c r="E337" s="1"/>
      <c r="F337" s="1"/>
      <c r="G337" s="1"/>
      <c r="H337" s="1"/>
      <c r="I337" s="1"/>
      <c r="J337" s="1"/>
      <c r="K337" s="1"/>
      <c r="L337" s="29"/>
      <c r="M337" s="1"/>
      <c r="N337" s="1"/>
      <c r="O337" s="1"/>
      <c r="P337" s="1"/>
      <c r="Q337" s="24">
        <f>VLOOKUP(D337,Παράμετροι!$A$4:$B$10,2)</f>
        <v>0</v>
      </c>
      <c r="R337" s="24">
        <f>VLOOKUP(E337,Παράμετροι!$D$4:$E$16,2)</f>
        <v>0</v>
      </c>
      <c r="S337" s="24">
        <f>VLOOKUP(F337,Παράμετροι!$D$4:$E$16,2,1)</f>
        <v>0</v>
      </c>
      <c r="T337" s="24">
        <f>VLOOKUP(G337,Παράμετροι!$G$4:$H$7,2,1)</f>
        <v>0</v>
      </c>
      <c r="U337" s="24">
        <f>VLOOKUP(H337,Παράμετροι!$G$4:$H$7,2,1)</f>
        <v>0</v>
      </c>
      <c r="V337" s="24">
        <f>VLOOKUP(I337,Παράμετροι!$J$4:$K$7,2,1)</f>
        <v>0</v>
      </c>
      <c r="W337" s="24">
        <f>VLOOKUP(J337,Παράμετροι!$M$4:$N$17,2,1)</f>
        <v>0</v>
      </c>
      <c r="X337" s="24">
        <f>VLOOKUP(K337,Παράμετροι!$M$4:$N$17,2,1)</f>
        <v>0</v>
      </c>
      <c r="Y337" s="24">
        <f t="shared" si="29"/>
        <v>0</v>
      </c>
      <c r="Z337" s="24">
        <f>VLOOKUP(M337,Παράμετροι!$S$4:$T$124,2,1)</f>
        <v>0</v>
      </c>
      <c r="AA337" s="24">
        <f>VLOOKUP(N337,Παράμετροι!$V$4:$W$124,2,1)</f>
        <v>0</v>
      </c>
      <c r="AB337" s="24">
        <f t="shared" si="30"/>
        <v>0</v>
      </c>
      <c r="AC337" s="24">
        <f t="shared" si="31"/>
        <v>0</v>
      </c>
      <c r="AD337" s="1">
        <f t="shared" si="28"/>
        <v>0</v>
      </c>
      <c r="AE337" s="1"/>
    </row>
    <row r="338" spans="1:31">
      <c r="A338" s="1"/>
      <c r="B338" s="15"/>
      <c r="C338" s="25"/>
      <c r="D338" s="1"/>
      <c r="E338" s="1"/>
      <c r="F338" s="1"/>
      <c r="G338" s="1"/>
      <c r="H338" s="1"/>
      <c r="I338" s="1"/>
      <c r="J338" s="1"/>
      <c r="K338" s="1"/>
      <c r="L338" s="29"/>
      <c r="M338" s="1"/>
      <c r="N338" s="1"/>
      <c r="O338" s="1"/>
      <c r="P338" s="1"/>
      <c r="Q338" s="24">
        <f>VLOOKUP(D338,Παράμετροι!$A$4:$B$10,2)</f>
        <v>0</v>
      </c>
      <c r="R338" s="24">
        <f>VLOOKUP(E338,Παράμετροι!$D$4:$E$16,2)</f>
        <v>0</v>
      </c>
      <c r="S338" s="24">
        <f>VLOOKUP(F338,Παράμετροι!$D$4:$E$16,2,1)</f>
        <v>0</v>
      </c>
      <c r="T338" s="24">
        <f>VLOOKUP(G338,Παράμετροι!$G$4:$H$7,2,1)</f>
        <v>0</v>
      </c>
      <c r="U338" s="24">
        <f>VLOOKUP(H338,Παράμετροι!$G$4:$H$7,2,1)</f>
        <v>0</v>
      </c>
      <c r="V338" s="24">
        <f>VLOOKUP(I338,Παράμετροι!$J$4:$K$7,2,1)</f>
        <v>0</v>
      </c>
      <c r="W338" s="24">
        <f>VLOOKUP(J338,Παράμετροι!$M$4:$N$17,2,1)</f>
        <v>0</v>
      </c>
      <c r="X338" s="24">
        <f>VLOOKUP(K338,Παράμετροι!$M$4:$N$17,2,1)</f>
        <v>0</v>
      </c>
      <c r="Y338" s="24">
        <f t="shared" si="29"/>
        <v>0</v>
      </c>
      <c r="Z338" s="24">
        <f>VLOOKUP(M338,Παράμετροι!$S$4:$T$124,2,1)</f>
        <v>0</v>
      </c>
      <c r="AA338" s="24">
        <f>VLOOKUP(N338,Παράμετροι!$V$4:$W$124,2,1)</f>
        <v>0</v>
      </c>
      <c r="AB338" s="24">
        <f t="shared" si="30"/>
        <v>0</v>
      </c>
      <c r="AC338" s="24">
        <f t="shared" si="31"/>
        <v>0</v>
      </c>
      <c r="AD338" s="1">
        <f t="shared" si="28"/>
        <v>0</v>
      </c>
      <c r="AE338" s="1"/>
    </row>
    <row r="339" spans="1:31">
      <c r="A339" s="1"/>
      <c r="B339" s="15"/>
      <c r="C339" s="25"/>
      <c r="D339" s="1"/>
      <c r="E339" s="1"/>
      <c r="F339" s="1"/>
      <c r="G339" s="1"/>
      <c r="H339" s="1"/>
      <c r="I339" s="1"/>
      <c r="J339" s="1"/>
      <c r="K339" s="1"/>
      <c r="L339" s="29"/>
      <c r="M339" s="1"/>
      <c r="N339" s="1"/>
      <c r="O339" s="1"/>
      <c r="P339" s="1"/>
      <c r="Q339" s="24">
        <f>VLOOKUP(D339,Παράμετροι!$A$4:$B$10,2)</f>
        <v>0</v>
      </c>
      <c r="R339" s="24">
        <f>VLOOKUP(E339,Παράμετροι!$D$4:$E$16,2)</f>
        <v>0</v>
      </c>
      <c r="S339" s="24">
        <f>VLOOKUP(F339,Παράμετροι!$D$4:$E$16,2,1)</f>
        <v>0</v>
      </c>
      <c r="T339" s="24">
        <f>VLOOKUP(G339,Παράμετροι!$G$4:$H$7,2,1)</f>
        <v>0</v>
      </c>
      <c r="U339" s="24">
        <f>VLOOKUP(H339,Παράμετροι!$G$4:$H$7,2,1)</f>
        <v>0</v>
      </c>
      <c r="V339" s="24">
        <f>VLOOKUP(I339,Παράμετροι!$J$4:$K$7,2,1)</f>
        <v>0</v>
      </c>
      <c r="W339" s="24">
        <f>VLOOKUP(J339,Παράμετροι!$M$4:$N$17,2,1)</f>
        <v>0</v>
      </c>
      <c r="X339" s="24">
        <f>VLOOKUP(K339,Παράμετροι!$M$4:$N$17,2,1)</f>
        <v>0</v>
      </c>
      <c r="Y339" s="24">
        <f t="shared" si="29"/>
        <v>0</v>
      </c>
      <c r="Z339" s="24">
        <f>VLOOKUP(M339,Παράμετροι!$S$4:$T$124,2,1)</f>
        <v>0</v>
      </c>
      <c r="AA339" s="24">
        <f>VLOOKUP(N339,Παράμετροι!$V$4:$W$124,2,1)</f>
        <v>0</v>
      </c>
      <c r="AB339" s="24">
        <f t="shared" si="30"/>
        <v>0</v>
      </c>
      <c r="AC339" s="24">
        <f t="shared" si="31"/>
        <v>0</v>
      </c>
      <c r="AD339" s="1">
        <f t="shared" si="28"/>
        <v>0</v>
      </c>
      <c r="AE339" s="1"/>
    </row>
    <row r="340" spans="1:31">
      <c r="A340" s="1"/>
      <c r="B340" s="15"/>
      <c r="C340" s="25"/>
      <c r="D340" s="1"/>
      <c r="E340" s="1"/>
      <c r="F340" s="1"/>
      <c r="G340" s="1"/>
      <c r="H340" s="1"/>
      <c r="I340" s="1"/>
      <c r="J340" s="1"/>
      <c r="K340" s="1"/>
      <c r="L340" s="29"/>
      <c r="M340" s="1"/>
      <c r="N340" s="1"/>
      <c r="O340" s="1"/>
      <c r="P340" s="1"/>
      <c r="Q340" s="24">
        <f>VLOOKUP(D340,Παράμετροι!$A$4:$B$10,2)</f>
        <v>0</v>
      </c>
      <c r="R340" s="24">
        <f>VLOOKUP(E340,Παράμετροι!$D$4:$E$16,2)</f>
        <v>0</v>
      </c>
      <c r="S340" s="24">
        <f>VLOOKUP(F340,Παράμετροι!$D$4:$E$16,2,1)</f>
        <v>0</v>
      </c>
      <c r="T340" s="24">
        <f>VLOOKUP(G340,Παράμετροι!$G$4:$H$7,2,1)</f>
        <v>0</v>
      </c>
      <c r="U340" s="24">
        <f>VLOOKUP(H340,Παράμετροι!$G$4:$H$7,2,1)</f>
        <v>0</v>
      </c>
      <c r="V340" s="24">
        <f>VLOOKUP(I340,Παράμετροι!$J$4:$K$7,2,1)</f>
        <v>0</v>
      </c>
      <c r="W340" s="24">
        <f>VLOOKUP(J340,Παράμετροι!$M$4:$N$17,2,1)</f>
        <v>0</v>
      </c>
      <c r="X340" s="24">
        <f>VLOOKUP(K340,Παράμετροι!$M$4:$N$17,2,1)</f>
        <v>0</v>
      </c>
      <c r="Y340" s="24">
        <f t="shared" si="29"/>
        <v>0</v>
      </c>
      <c r="Z340" s="24">
        <f>VLOOKUP(M340,Παράμετροι!$S$4:$T$124,2,1)</f>
        <v>0</v>
      </c>
      <c r="AA340" s="24">
        <f>VLOOKUP(N340,Παράμετροι!$V$4:$W$124,2,1)</f>
        <v>0</v>
      </c>
      <c r="AB340" s="24">
        <f t="shared" si="30"/>
        <v>0</v>
      </c>
      <c r="AC340" s="24">
        <f t="shared" si="31"/>
        <v>0</v>
      </c>
      <c r="AD340" s="1">
        <f t="shared" si="28"/>
        <v>0</v>
      </c>
      <c r="AE340" s="1"/>
    </row>
    <row r="341" spans="1:31">
      <c r="A341" s="1"/>
      <c r="B341" s="15"/>
      <c r="C341" s="25"/>
      <c r="D341" s="1"/>
      <c r="E341" s="1"/>
      <c r="F341" s="1"/>
      <c r="G341" s="1"/>
      <c r="H341" s="1"/>
      <c r="I341" s="1"/>
      <c r="J341" s="1"/>
      <c r="K341" s="1"/>
      <c r="L341" s="29"/>
      <c r="M341" s="1"/>
      <c r="N341" s="1"/>
      <c r="O341" s="1"/>
      <c r="P341" s="1"/>
      <c r="Q341" s="24">
        <f>VLOOKUP(D341,Παράμετροι!$A$4:$B$10,2)</f>
        <v>0</v>
      </c>
      <c r="R341" s="24">
        <f>VLOOKUP(E341,Παράμετροι!$D$4:$E$16,2)</f>
        <v>0</v>
      </c>
      <c r="S341" s="24">
        <f>VLOOKUP(F341,Παράμετροι!$D$4:$E$16,2,1)</f>
        <v>0</v>
      </c>
      <c r="T341" s="24">
        <f>VLOOKUP(G341,Παράμετροι!$G$4:$H$7,2,1)</f>
        <v>0</v>
      </c>
      <c r="U341" s="24">
        <f>VLOOKUP(H341,Παράμετροι!$G$4:$H$7,2,1)</f>
        <v>0</v>
      </c>
      <c r="V341" s="24">
        <f>VLOOKUP(I341,Παράμετροι!$J$4:$K$7,2,1)</f>
        <v>0</v>
      </c>
      <c r="W341" s="24">
        <f>VLOOKUP(J341,Παράμετροι!$M$4:$N$17,2,1)</f>
        <v>0</v>
      </c>
      <c r="X341" s="24">
        <f>VLOOKUP(K341,Παράμετροι!$M$4:$N$17,2,1)</f>
        <v>0</v>
      </c>
      <c r="Y341" s="24">
        <f t="shared" si="29"/>
        <v>0</v>
      </c>
      <c r="Z341" s="24">
        <f>VLOOKUP(M341,Παράμετροι!$S$4:$T$124,2,1)</f>
        <v>0</v>
      </c>
      <c r="AA341" s="24">
        <f>VLOOKUP(N341,Παράμετροι!$V$4:$W$124,2,1)</f>
        <v>0</v>
      </c>
      <c r="AB341" s="24">
        <f t="shared" si="30"/>
        <v>0</v>
      </c>
      <c r="AC341" s="24">
        <f t="shared" si="31"/>
        <v>0</v>
      </c>
      <c r="AD341" s="1">
        <f t="shared" si="28"/>
        <v>0</v>
      </c>
      <c r="AE341" s="1"/>
    </row>
    <row r="342" spans="1:31">
      <c r="A342" s="1"/>
      <c r="B342" s="15"/>
      <c r="C342" s="25"/>
      <c r="D342" s="1"/>
      <c r="E342" s="1"/>
      <c r="F342" s="1"/>
      <c r="G342" s="1"/>
      <c r="H342" s="1"/>
      <c r="I342" s="1"/>
      <c r="J342" s="1"/>
      <c r="K342" s="1"/>
      <c r="L342" s="29"/>
      <c r="M342" s="1"/>
      <c r="N342" s="1"/>
      <c r="O342" s="1"/>
      <c r="P342" s="1"/>
      <c r="Q342" s="24">
        <f>VLOOKUP(D342,Παράμετροι!$A$4:$B$10,2)</f>
        <v>0</v>
      </c>
      <c r="R342" s="24">
        <f>VLOOKUP(E342,Παράμετροι!$D$4:$E$16,2)</f>
        <v>0</v>
      </c>
      <c r="S342" s="24">
        <f>VLOOKUP(F342,Παράμετροι!$D$4:$E$16,2,1)</f>
        <v>0</v>
      </c>
      <c r="T342" s="24">
        <f>VLOOKUP(G342,Παράμετροι!$G$4:$H$7,2,1)</f>
        <v>0</v>
      </c>
      <c r="U342" s="24">
        <f>VLOOKUP(H342,Παράμετροι!$G$4:$H$7,2,1)</f>
        <v>0</v>
      </c>
      <c r="V342" s="24">
        <f>VLOOKUP(I342,Παράμετροι!$J$4:$K$7,2,1)</f>
        <v>0</v>
      </c>
      <c r="W342" s="24">
        <f>VLOOKUP(J342,Παράμετροι!$M$4:$N$17,2,1)</f>
        <v>0</v>
      </c>
      <c r="X342" s="24">
        <f>VLOOKUP(K342,Παράμετροι!$M$4:$N$17,2,1)</f>
        <v>0</v>
      </c>
      <c r="Y342" s="24">
        <f t="shared" si="29"/>
        <v>0</v>
      </c>
      <c r="Z342" s="24">
        <f>VLOOKUP(M342,Παράμετροι!$S$4:$T$124,2,1)</f>
        <v>0</v>
      </c>
      <c r="AA342" s="24">
        <f>VLOOKUP(N342,Παράμετροι!$V$4:$W$124,2,1)</f>
        <v>0</v>
      </c>
      <c r="AB342" s="24">
        <f t="shared" si="30"/>
        <v>0</v>
      </c>
      <c r="AC342" s="24">
        <f t="shared" si="31"/>
        <v>0</v>
      </c>
      <c r="AD342" s="1">
        <f t="shared" si="28"/>
        <v>0</v>
      </c>
      <c r="AE342" s="1"/>
    </row>
    <row r="343" spans="1:31">
      <c r="A343" s="1"/>
      <c r="B343" s="15"/>
      <c r="C343" s="25"/>
      <c r="D343" s="1"/>
      <c r="E343" s="1"/>
      <c r="F343" s="1"/>
      <c r="G343" s="1"/>
      <c r="H343" s="1"/>
      <c r="I343" s="1"/>
      <c r="J343" s="1"/>
      <c r="K343" s="1"/>
      <c r="L343" s="29"/>
      <c r="M343" s="1"/>
      <c r="N343" s="1"/>
      <c r="O343" s="1"/>
      <c r="P343" s="1"/>
      <c r="Q343" s="24">
        <f>VLOOKUP(D343,Παράμετροι!$A$4:$B$10,2)</f>
        <v>0</v>
      </c>
      <c r="R343" s="24">
        <f>VLOOKUP(E343,Παράμετροι!$D$4:$E$16,2)</f>
        <v>0</v>
      </c>
      <c r="S343" s="24">
        <f>VLOOKUP(F343,Παράμετροι!$D$4:$E$16,2,1)</f>
        <v>0</v>
      </c>
      <c r="T343" s="24">
        <f>VLOOKUP(G343,Παράμετροι!$G$4:$H$7,2,1)</f>
        <v>0</v>
      </c>
      <c r="U343" s="24">
        <f>VLOOKUP(H343,Παράμετροι!$G$4:$H$7,2,1)</f>
        <v>0</v>
      </c>
      <c r="V343" s="24">
        <f>VLOOKUP(I343,Παράμετροι!$J$4:$K$7,2,1)</f>
        <v>0</v>
      </c>
      <c r="W343" s="24">
        <f>VLOOKUP(J343,Παράμετροι!$M$4:$N$17,2,1)</f>
        <v>0</v>
      </c>
      <c r="X343" s="24">
        <f>VLOOKUP(K343,Παράμετροι!$M$4:$N$17,2,1)</f>
        <v>0</v>
      </c>
      <c r="Y343" s="24">
        <f t="shared" si="29"/>
        <v>0</v>
      </c>
      <c r="Z343" s="24">
        <f>VLOOKUP(M343,Παράμετροι!$S$4:$T$124,2,1)</f>
        <v>0</v>
      </c>
      <c r="AA343" s="24">
        <f>VLOOKUP(N343,Παράμετροι!$V$4:$W$124,2,1)</f>
        <v>0</v>
      </c>
      <c r="AB343" s="24">
        <f t="shared" si="30"/>
        <v>0</v>
      </c>
      <c r="AC343" s="24">
        <f t="shared" si="31"/>
        <v>0</v>
      </c>
      <c r="AD343" s="1">
        <f t="shared" si="28"/>
        <v>0</v>
      </c>
      <c r="AE343" s="1"/>
    </row>
    <row r="344" spans="1:31">
      <c r="A344" s="1"/>
      <c r="B344" s="15"/>
      <c r="C344" s="25"/>
      <c r="D344" s="1"/>
      <c r="E344" s="1"/>
      <c r="F344" s="1"/>
      <c r="G344" s="1"/>
      <c r="H344" s="1"/>
      <c r="I344" s="1"/>
      <c r="J344" s="1"/>
      <c r="K344" s="1"/>
      <c r="L344" s="29"/>
      <c r="M344" s="1"/>
      <c r="N344" s="1"/>
      <c r="O344" s="1"/>
      <c r="P344" s="1"/>
      <c r="Q344" s="24">
        <f>VLOOKUP(D344,Παράμετροι!$A$4:$B$10,2)</f>
        <v>0</v>
      </c>
      <c r="R344" s="24">
        <f>VLOOKUP(E344,Παράμετροι!$D$4:$E$16,2)</f>
        <v>0</v>
      </c>
      <c r="S344" s="24">
        <f>VLOOKUP(F344,Παράμετροι!$D$4:$E$16,2,1)</f>
        <v>0</v>
      </c>
      <c r="T344" s="24">
        <f>VLOOKUP(G344,Παράμετροι!$G$4:$H$7,2,1)</f>
        <v>0</v>
      </c>
      <c r="U344" s="24">
        <f>VLOOKUP(H344,Παράμετροι!$G$4:$H$7,2,1)</f>
        <v>0</v>
      </c>
      <c r="V344" s="24">
        <f>VLOOKUP(I344,Παράμετροι!$J$4:$K$7,2,1)</f>
        <v>0</v>
      </c>
      <c r="W344" s="24">
        <f>VLOOKUP(J344,Παράμετροι!$M$4:$N$17,2,1)</f>
        <v>0</v>
      </c>
      <c r="X344" s="24">
        <f>VLOOKUP(K344,Παράμετροι!$M$4:$N$17,2,1)</f>
        <v>0</v>
      </c>
      <c r="Y344" s="24">
        <f t="shared" si="29"/>
        <v>0</v>
      </c>
      <c r="Z344" s="24">
        <f>VLOOKUP(M344,Παράμετροι!$S$4:$T$124,2,1)</f>
        <v>0</v>
      </c>
      <c r="AA344" s="24">
        <f>VLOOKUP(N344,Παράμετροι!$V$4:$W$124,2,1)</f>
        <v>0</v>
      </c>
      <c r="AB344" s="24">
        <f t="shared" si="30"/>
        <v>0</v>
      </c>
      <c r="AC344" s="24">
        <f t="shared" si="31"/>
        <v>0</v>
      </c>
      <c r="AD344" s="1">
        <f t="shared" si="28"/>
        <v>0</v>
      </c>
      <c r="AE344" s="1"/>
    </row>
    <row r="345" spans="1:31">
      <c r="A345" s="1"/>
      <c r="B345" s="15"/>
      <c r="C345" s="25"/>
      <c r="D345" s="1"/>
      <c r="E345" s="1"/>
      <c r="F345" s="1"/>
      <c r="G345" s="1"/>
      <c r="H345" s="1"/>
      <c r="I345" s="1"/>
      <c r="J345" s="1"/>
      <c r="K345" s="1"/>
      <c r="L345" s="29"/>
      <c r="M345" s="1"/>
      <c r="N345" s="1"/>
      <c r="O345" s="1"/>
      <c r="P345" s="1"/>
      <c r="Q345" s="24">
        <f>VLOOKUP(D345,Παράμετροι!$A$4:$B$10,2)</f>
        <v>0</v>
      </c>
      <c r="R345" s="24">
        <f>VLOOKUP(E345,Παράμετροι!$D$4:$E$16,2)</f>
        <v>0</v>
      </c>
      <c r="S345" s="24">
        <f>VLOOKUP(F345,Παράμετροι!$D$4:$E$16,2,1)</f>
        <v>0</v>
      </c>
      <c r="T345" s="24">
        <f>VLOOKUP(G345,Παράμετροι!$G$4:$H$7,2,1)</f>
        <v>0</v>
      </c>
      <c r="U345" s="24">
        <f>VLOOKUP(H345,Παράμετροι!$G$4:$H$7,2,1)</f>
        <v>0</v>
      </c>
      <c r="V345" s="24">
        <f>VLOOKUP(I345,Παράμετροι!$J$4:$K$7,2,1)</f>
        <v>0</v>
      </c>
      <c r="W345" s="24">
        <f>VLOOKUP(J345,Παράμετροι!$M$4:$N$17,2,1)</f>
        <v>0</v>
      </c>
      <c r="X345" s="24">
        <f>VLOOKUP(K345,Παράμετροι!$M$4:$N$17,2,1)</f>
        <v>0</v>
      </c>
      <c r="Y345" s="24">
        <f t="shared" si="29"/>
        <v>0</v>
      </c>
      <c r="Z345" s="24">
        <f>VLOOKUP(M345,Παράμετροι!$S$4:$T$124,2,1)</f>
        <v>0</v>
      </c>
      <c r="AA345" s="24">
        <f>VLOOKUP(N345,Παράμετροι!$V$4:$W$124,2,1)</f>
        <v>0</v>
      </c>
      <c r="AB345" s="24">
        <f t="shared" si="30"/>
        <v>0</v>
      </c>
      <c r="AC345" s="24">
        <f t="shared" si="31"/>
        <v>0</v>
      </c>
      <c r="AD345" s="1">
        <f t="shared" si="28"/>
        <v>0</v>
      </c>
      <c r="AE345" s="1"/>
    </row>
    <row r="346" spans="1:31">
      <c r="A346" s="1"/>
      <c r="B346" s="15"/>
      <c r="C346" s="25"/>
      <c r="D346" s="1"/>
      <c r="E346" s="1"/>
      <c r="F346" s="1"/>
      <c r="G346" s="1"/>
      <c r="H346" s="1"/>
      <c r="I346" s="1"/>
      <c r="J346" s="1"/>
      <c r="K346" s="1"/>
      <c r="L346" s="29"/>
      <c r="M346" s="1"/>
      <c r="N346" s="1"/>
      <c r="O346" s="1"/>
      <c r="P346" s="1"/>
      <c r="Q346" s="24">
        <f>VLOOKUP(D346,Παράμετροι!$A$4:$B$10,2)</f>
        <v>0</v>
      </c>
      <c r="R346" s="24">
        <f>VLOOKUP(E346,Παράμετροι!$D$4:$E$16,2)</f>
        <v>0</v>
      </c>
      <c r="S346" s="24">
        <f>VLOOKUP(F346,Παράμετροι!$D$4:$E$16,2,1)</f>
        <v>0</v>
      </c>
      <c r="T346" s="24">
        <f>VLOOKUP(G346,Παράμετροι!$G$4:$H$7,2,1)</f>
        <v>0</v>
      </c>
      <c r="U346" s="24">
        <f>VLOOKUP(H346,Παράμετροι!$G$4:$H$7,2,1)</f>
        <v>0</v>
      </c>
      <c r="V346" s="24">
        <f>VLOOKUP(I346,Παράμετροι!$J$4:$K$7,2,1)</f>
        <v>0</v>
      </c>
      <c r="W346" s="24">
        <f>VLOOKUP(J346,Παράμετροι!$M$4:$N$17,2,1)</f>
        <v>0</v>
      </c>
      <c r="X346" s="24">
        <f>VLOOKUP(K346,Παράμετροι!$M$4:$N$17,2,1)</f>
        <v>0</v>
      </c>
      <c r="Y346" s="24">
        <f t="shared" si="29"/>
        <v>0</v>
      </c>
      <c r="Z346" s="24">
        <f>VLOOKUP(M346,Παράμετροι!$S$4:$T$124,2,1)</f>
        <v>0</v>
      </c>
      <c r="AA346" s="24">
        <f>VLOOKUP(N346,Παράμετροι!$V$4:$W$124,2,1)</f>
        <v>0</v>
      </c>
      <c r="AB346" s="24">
        <f t="shared" si="30"/>
        <v>0</v>
      </c>
      <c r="AC346" s="24">
        <f t="shared" si="31"/>
        <v>0</v>
      </c>
      <c r="AD346" s="1">
        <f t="shared" si="28"/>
        <v>0</v>
      </c>
      <c r="AE346" s="1"/>
    </row>
    <row r="347" spans="1:31">
      <c r="A347" s="1"/>
      <c r="B347" s="15"/>
      <c r="C347" s="25"/>
      <c r="D347" s="1"/>
      <c r="E347" s="1"/>
      <c r="F347" s="1"/>
      <c r="G347" s="1"/>
      <c r="H347" s="1"/>
      <c r="I347" s="1"/>
      <c r="J347" s="1"/>
      <c r="K347" s="1"/>
      <c r="L347" s="29"/>
      <c r="M347" s="1"/>
      <c r="N347" s="1"/>
      <c r="O347" s="1"/>
      <c r="P347" s="1"/>
      <c r="Q347" s="24">
        <f>VLOOKUP(D347,Παράμετροι!$A$4:$B$10,2)</f>
        <v>0</v>
      </c>
      <c r="R347" s="24">
        <f>VLOOKUP(E347,Παράμετροι!$D$4:$E$16,2)</f>
        <v>0</v>
      </c>
      <c r="S347" s="24">
        <f>VLOOKUP(F347,Παράμετροι!$D$4:$E$16,2,1)</f>
        <v>0</v>
      </c>
      <c r="T347" s="24">
        <f>VLOOKUP(G347,Παράμετροι!$G$4:$H$7,2,1)</f>
        <v>0</v>
      </c>
      <c r="U347" s="24">
        <f>VLOOKUP(H347,Παράμετροι!$G$4:$H$7,2,1)</f>
        <v>0</v>
      </c>
      <c r="V347" s="24">
        <f>VLOOKUP(I347,Παράμετροι!$J$4:$K$7,2,1)</f>
        <v>0</v>
      </c>
      <c r="W347" s="24">
        <f>VLOOKUP(J347,Παράμετροι!$M$4:$N$17,2,1)</f>
        <v>0</v>
      </c>
      <c r="X347" s="24">
        <f>VLOOKUP(K347,Παράμετροι!$M$4:$N$17,2,1)</f>
        <v>0</v>
      </c>
      <c r="Y347" s="24">
        <f t="shared" si="29"/>
        <v>0</v>
      </c>
      <c r="Z347" s="24">
        <f>VLOOKUP(M347,Παράμετροι!$S$4:$T$124,2,1)</f>
        <v>0</v>
      </c>
      <c r="AA347" s="24">
        <f>VLOOKUP(N347,Παράμετροι!$V$4:$W$124,2,1)</f>
        <v>0</v>
      </c>
      <c r="AB347" s="24">
        <f t="shared" si="30"/>
        <v>0</v>
      </c>
      <c r="AC347" s="24">
        <f t="shared" si="31"/>
        <v>0</v>
      </c>
      <c r="AD347" s="1">
        <f t="shared" si="28"/>
        <v>0</v>
      </c>
      <c r="AE347" s="1"/>
    </row>
    <row r="348" spans="1:31">
      <c r="A348" s="1"/>
      <c r="B348" s="15"/>
      <c r="C348" s="25"/>
      <c r="D348" s="1"/>
      <c r="E348" s="1"/>
      <c r="F348" s="1"/>
      <c r="G348" s="1"/>
      <c r="H348" s="1"/>
      <c r="I348" s="1"/>
      <c r="J348" s="1"/>
      <c r="K348" s="1"/>
      <c r="L348" s="29"/>
      <c r="M348" s="1"/>
      <c r="N348" s="1"/>
      <c r="O348" s="1"/>
      <c r="P348" s="1"/>
      <c r="Q348" s="24">
        <f>VLOOKUP(D348,Παράμετροι!$A$4:$B$10,2)</f>
        <v>0</v>
      </c>
      <c r="R348" s="24">
        <f>VLOOKUP(E348,Παράμετροι!$D$4:$E$16,2)</f>
        <v>0</v>
      </c>
      <c r="S348" s="24">
        <f>VLOOKUP(F348,Παράμετροι!$D$4:$E$16,2,1)</f>
        <v>0</v>
      </c>
      <c r="T348" s="24">
        <f>VLOOKUP(G348,Παράμετροι!$G$4:$H$7,2,1)</f>
        <v>0</v>
      </c>
      <c r="U348" s="24">
        <f>VLOOKUP(H348,Παράμετροι!$G$4:$H$7,2,1)</f>
        <v>0</v>
      </c>
      <c r="V348" s="24">
        <f>VLOOKUP(I348,Παράμετροι!$J$4:$K$7,2,1)</f>
        <v>0</v>
      </c>
      <c r="W348" s="24">
        <f>VLOOKUP(J348,Παράμετροι!$M$4:$N$17,2,1)</f>
        <v>0</v>
      </c>
      <c r="X348" s="24">
        <f>VLOOKUP(K348,Παράμετροι!$M$4:$N$17,2,1)</f>
        <v>0</v>
      </c>
      <c r="Y348" s="24">
        <f t="shared" si="29"/>
        <v>0</v>
      </c>
      <c r="Z348" s="24">
        <f>VLOOKUP(M348,Παράμετροι!$S$4:$T$124,2,1)</f>
        <v>0</v>
      </c>
      <c r="AA348" s="24">
        <f>VLOOKUP(N348,Παράμετροι!$V$4:$W$124,2,1)</f>
        <v>0</v>
      </c>
      <c r="AB348" s="24">
        <f t="shared" si="30"/>
        <v>0</v>
      </c>
      <c r="AC348" s="24">
        <f t="shared" si="31"/>
        <v>0</v>
      </c>
      <c r="AD348" s="1">
        <f t="shared" si="28"/>
        <v>0</v>
      </c>
      <c r="AE348" s="1"/>
    </row>
    <row r="349" spans="1:31">
      <c r="A349" s="1"/>
      <c r="B349" s="15"/>
      <c r="C349" s="25"/>
      <c r="D349" s="1"/>
      <c r="E349" s="1"/>
      <c r="F349" s="1"/>
      <c r="G349" s="1"/>
      <c r="H349" s="1"/>
      <c r="I349" s="1"/>
      <c r="J349" s="1"/>
      <c r="K349" s="1"/>
      <c r="L349" s="29"/>
      <c r="M349" s="1"/>
      <c r="N349" s="1"/>
      <c r="O349" s="1"/>
      <c r="P349" s="1"/>
      <c r="Q349" s="24">
        <f>VLOOKUP(D349,Παράμετροι!$A$4:$B$10,2)</f>
        <v>0</v>
      </c>
      <c r="R349" s="24">
        <f>VLOOKUP(E349,Παράμετροι!$D$4:$E$16,2)</f>
        <v>0</v>
      </c>
      <c r="S349" s="24">
        <f>VLOOKUP(F349,Παράμετροι!$D$4:$E$16,2,1)</f>
        <v>0</v>
      </c>
      <c r="T349" s="24">
        <f>VLOOKUP(G349,Παράμετροι!$G$4:$H$7,2,1)</f>
        <v>0</v>
      </c>
      <c r="U349" s="24">
        <f>VLOOKUP(H349,Παράμετροι!$G$4:$H$7,2,1)</f>
        <v>0</v>
      </c>
      <c r="V349" s="24">
        <f>VLOOKUP(I349,Παράμετροι!$J$4:$K$7,2,1)</f>
        <v>0</v>
      </c>
      <c r="W349" s="24">
        <f>VLOOKUP(J349,Παράμετροι!$M$4:$N$17,2,1)</f>
        <v>0</v>
      </c>
      <c r="X349" s="24">
        <f>VLOOKUP(K349,Παράμετροι!$M$4:$N$17,2,1)</f>
        <v>0</v>
      </c>
      <c r="Y349" s="24">
        <f t="shared" si="29"/>
        <v>0</v>
      </c>
      <c r="Z349" s="24">
        <f>VLOOKUP(M349,Παράμετροι!$S$4:$T$124,2,1)</f>
        <v>0</v>
      </c>
      <c r="AA349" s="24">
        <f>VLOOKUP(N349,Παράμετροι!$V$4:$W$124,2,1)</f>
        <v>0</v>
      </c>
      <c r="AB349" s="24">
        <f t="shared" si="30"/>
        <v>0</v>
      </c>
      <c r="AC349" s="24">
        <f t="shared" si="31"/>
        <v>0</v>
      </c>
      <c r="AD349" s="1">
        <f t="shared" si="28"/>
        <v>0</v>
      </c>
      <c r="AE349" s="1"/>
    </row>
    <row r="350" spans="1:31">
      <c r="A350" s="1"/>
      <c r="B350" s="15"/>
      <c r="C350" s="25"/>
      <c r="D350" s="1"/>
      <c r="E350" s="1"/>
      <c r="F350" s="1"/>
      <c r="G350" s="1"/>
      <c r="H350" s="1"/>
      <c r="I350" s="1"/>
      <c r="J350" s="1"/>
      <c r="K350" s="1"/>
      <c r="L350" s="29"/>
      <c r="M350" s="1"/>
      <c r="N350" s="1"/>
      <c r="O350" s="1"/>
      <c r="P350" s="1"/>
      <c r="Q350" s="24">
        <f>VLOOKUP(D350,Παράμετροι!$A$4:$B$10,2)</f>
        <v>0</v>
      </c>
      <c r="R350" s="24">
        <f>VLOOKUP(E350,Παράμετροι!$D$4:$E$16,2)</f>
        <v>0</v>
      </c>
      <c r="S350" s="24">
        <f>VLOOKUP(F350,Παράμετροι!$D$4:$E$16,2,1)</f>
        <v>0</v>
      </c>
      <c r="T350" s="24">
        <f>VLOOKUP(G350,Παράμετροι!$G$4:$H$7,2,1)</f>
        <v>0</v>
      </c>
      <c r="U350" s="24">
        <f>VLOOKUP(H350,Παράμετροι!$G$4:$H$7,2,1)</f>
        <v>0</v>
      </c>
      <c r="V350" s="24">
        <f>VLOOKUP(I350,Παράμετροι!$J$4:$K$7,2,1)</f>
        <v>0</v>
      </c>
      <c r="W350" s="24">
        <f>VLOOKUP(J350,Παράμετροι!$M$4:$N$17,2,1)</f>
        <v>0</v>
      </c>
      <c r="X350" s="24">
        <f>VLOOKUP(K350,Παράμετροι!$M$4:$N$17,2,1)</f>
        <v>0</v>
      </c>
      <c r="Y350" s="24">
        <f t="shared" si="29"/>
        <v>0</v>
      </c>
      <c r="Z350" s="24">
        <f>VLOOKUP(M350,Παράμετροι!$S$4:$T$124,2,1)</f>
        <v>0</v>
      </c>
      <c r="AA350" s="24">
        <f>VLOOKUP(N350,Παράμετροι!$V$4:$W$124,2,1)</f>
        <v>0</v>
      </c>
      <c r="AB350" s="24">
        <f t="shared" si="30"/>
        <v>0</v>
      </c>
      <c r="AC350" s="24">
        <f t="shared" si="31"/>
        <v>0</v>
      </c>
      <c r="AD350" s="1">
        <f t="shared" si="28"/>
        <v>0</v>
      </c>
      <c r="AE350" s="1"/>
    </row>
    <row r="351" spans="1:31">
      <c r="A351" s="1"/>
      <c r="B351" s="15"/>
      <c r="C351" s="25"/>
      <c r="D351" s="1"/>
      <c r="E351" s="1"/>
      <c r="F351" s="1"/>
      <c r="G351" s="1"/>
      <c r="H351" s="1"/>
      <c r="I351" s="1"/>
      <c r="J351" s="1"/>
      <c r="K351" s="1"/>
      <c r="L351" s="29"/>
      <c r="M351" s="1"/>
      <c r="N351" s="1"/>
      <c r="O351" s="1"/>
      <c r="P351" s="1"/>
      <c r="Q351" s="24">
        <f>VLOOKUP(D351,Παράμετροι!$A$4:$B$10,2)</f>
        <v>0</v>
      </c>
      <c r="R351" s="24">
        <f>VLOOKUP(E351,Παράμετροι!$D$4:$E$16,2)</f>
        <v>0</v>
      </c>
      <c r="S351" s="24">
        <f>VLOOKUP(F351,Παράμετροι!$D$4:$E$16,2,1)</f>
        <v>0</v>
      </c>
      <c r="T351" s="24">
        <f>VLOOKUP(G351,Παράμετροι!$G$4:$H$7,2,1)</f>
        <v>0</v>
      </c>
      <c r="U351" s="24">
        <f>VLOOKUP(H351,Παράμετροι!$G$4:$H$7,2,1)</f>
        <v>0</v>
      </c>
      <c r="V351" s="24">
        <f>VLOOKUP(I351,Παράμετροι!$J$4:$K$7,2,1)</f>
        <v>0</v>
      </c>
      <c r="W351" s="24">
        <f>VLOOKUP(J351,Παράμετροι!$M$4:$N$17,2,1)</f>
        <v>0</v>
      </c>
      <c r="X351" s="24">
        <f>VLOOKUP(K351,Παράμετροι!$M$4:$N$17,2,1)</f>
        <v>0</v>
      </c>
      <c r="Y351" s="24">
        <f t="shared" si="29"/>
        <v>0</v>
      </c>
      <c r="Z351" s="24">
        <f>VLOOKUP(M351,Παράμετροι!$S$4:$T$124,2,1)</f>
        <v>0</v>
      </c>
      <c r="AA351" s="24">
        <f>VLOOKUP(N351,Παράμετροι!$V$4:$W$124,2,1)</f>
        <v>0</v>
      </c>
      <c r="AB351" s="24">
        <f t="shared" si="30"/>
        <v>0</v>
      </c>
      <c r="AC351" s="24">
        <f t="shared" si="31"/>
        <v>0</v>
      </c>
      <c r="AD351" s="1">
        <f t="shared" si="28"/>
        <v>0</v>
      </c>
      <c r="AE351" s="1"/>
    </row>
    <row r="352" spans="1:31">
      <c r="A352" s="1"/>
      <c r="B352" s="15"/>
      <c r="C352" s="25"/>
      <c r="D352" s="1"/>
      <c r="E352" s="1"/>
      <c r="F352" s="1"/>
      <c r="G352" s="1"/>
      <c r="H352" s="1"/>
      <c r="I352" s="1"/>
      <c r="J352" s="1"/>
      <c r="K352" s="1"/>
      <c r="L352" s="29"/>
      <c r="M352" s="1"/>
      <c r="N352" s="1"/>
      <c r="O352" s="1"/>
      <c r="P352" s="1"/>
      <c r="Q352" s="24">
        <f>VLOOKUP(D352,Παράμετροι!$A$4:$B$10,2)</f>
        <v>0</v>
      </c>
      <c r="R352" s="24">
        <f>VLOOKUP(E352,Παράμετροι!$D$4:$E$16,2)</f>
        <v>0</v>
      </c>
      <c r="S352" s="24">
        <f>VLOOKUP(F352,Παράμετροι!$D$4:$E$16,2,1)</f>
        <v>0</v>
      </c>
      <c r="T352" s="24">
        <f>VLOOKUP(G352,Παράμετροι!$G$4:$H$7,2,1)</f>
        <v>0</v>
      </c>
      <c r="U352" s="24">
        <f>VLOOKUP(H352,Παράμετροι!$G$4:$H$7,2,1)</f>
        <v>0</v>
      </c>
      <c r="V352" s="24">
        <f>VLOOKUP(I352,Παράμετροι!$J$4:$K$7,2,1)</f>
        <v>0</v>
      </c>
      <c r="W352" s="24">
        <f>VLOOKUP(J352,Παράμετροι!$M$4:$N$17,2,1)</f>
        <v>0</v>
      </c>
      <c r="X352" s="24">
        <f>VLOOKUP(K352,Παράμετροι!$M$4:$N$17,2,1)</f>
        <v>0</v>
      </c>
      <c r="Y352" s="24">
        <f t="shared" si="29"/>
        <v>0</v>
      </c>
      <c r="Z352" s="24">
        <f>VLOOKUP(M352,Παράμετροι!$S$4:$T$124,2,1)</f>
        <v>0</v>
      </c>
      <c r="AA352" s="24">
        <f>VLOOKUP(N352,Παράμετροι!$V$4:$W$124,2,1)</f>
        <v>0</v>
      </c>
      <c r="AB352" s="24">
        <f t="shared" si="30"/>
        <v>0</v>
      </c>
      <c r="AC352" s="24">
        <f t="shared" si="31"/>
        <v>0</v>
      </c>
      <c r="AD352" s="1">
        <f t="shared" si="28"/>
        <v>0</v>
      </c>
      <c r="AE352" s="1"/>
    </row>
    <row r="353" spans="1:31">
      <c r="A353" s="1"/>
      <c r="B353" s="15"/>
      <c r="C353" s="25"/>
      <c r="D353" s="1"/>
      <c r="E353" s="1"/>
      <c r="F353" s="1"/>
      <c r="G353" s="1"/>
      <c r="H353" s="1"/>
      <c r="I353" s="1"/>
      <c r="J353" s="1"/>
      <c r="K353" s="1"/>
      <c r="L353" s="29"/>
      <c r="M353" s="1"/>
      <c r="N353" s="1"/>
      <c r="O353" s="1"/>
      <c r="P353" s="1"/>
      <c r="Q353" s="24">
        <f>VLOOKUP(D353,Παράμετροι!$A$4:$B$10,2)</f>
        <v>0</v>
      </c>
      <c r="R353" s="24">
        <f>VLOOKUP(E353,Παράμετροι!$D$4:$E$16,2)</f>
        <v>0</v>
      </c>
      <c r="S353" s="24">
        <f>VLOOKUP(F353,Παράμετροι!$D$4:$E$16,2,1)</f>
        <v>0</v>
      </c>
      <c r="T353" s="24">
        <f>VLOOKUP(G353,Παράμετροι!$G$4:$H$7,2,1)</f>
        <v>0</v>
      </c>
      <c r="U353" s="24">
        <f>VLOOKUP(H353,Παράμετροι!$G$4:$H$7,2,1)</f>
        <v>0</v>
      </c>
      <c r="V353" s="24">
        <f>VLOOKUP(I353,Παράμετροι!$J$4:$K$7,2,1)</f>
        <v>0</v>
      </c>
      <c r="W353" s="24">
        <f>VLOOKUP(J353,Παράμετροι!$M$4:$N$17,2,1)</f>
        <v>0</v>
      </c>
      <c r="X353" s="24">
        <f>VLOOKUP(K353,Παράμετροι!$M$4:$N$17,2,1)</f>
        <v>0</v>
      </c>
      <c r="Y353" s="24">
        <f t="shared" si="29"/>
        <v>0</v>
      </c>
      <c r="Z353" s="24">
        <f>VLOOKUP(M353,Παράμετροι!$S$4:$T$124,2,1)</f>
        <v>0</v>
      </c>
      <c r="AA353" s="24">
        <f>VLOOKUP(N353,Παράμετροι!$V$4:$W$124,2,1)</f>
        <v>0</v>
      </c>
      <c r="AB353" s="24">
        <f t="shared" si="30"/>
        <v>0</v>
      </c>
      <c r="AC353" s="24">
        <f t="shared" si="31"/>
        <v>0</v>
      </c>
      <c r="AD353" s="1">
        <f t="shared" si="28"/>
        <v>0</v>
      </c>
      <c r="AE353" s="1"/>
    </row>
    <row r="354" spans="1:31">
      <c r="A354" s="1"/>
      <c r="B354" s="15"/>
      <c r="C354" s="25"/>
      <c r="D354" s="1"/>
      <c r="E354" s="1"/>
      <c r="F354" s="1"/>
      <c r="G354" s="1"/>
      <c r="H354" s="1"/>
      <c r="I354" s="1"/>
      <c r="J354" s="1"/>
      <c r="K354" s="1"/>
      <c r="L354" s="29"/>
      <c r="M354" s="1"/>
      <c r="N354" s="1"/>
      <c r="O354" s="1"/>
      <c r="P354" s="1"/>
      <c r="Q354" s="24">
        <f>VLOOKUP(D354,Παράμετροι!$A$4:$B$10,2)</f>
        <v>0</v>
      </c>
      <c r="R354" s="24">
        <f>VLOOKUP(E354,Παράμετροι!$D$4:$E$16,2)</f>
        <v>0</v>
      </c>
      <c r="S354" s="24">
        <f>VLOOKUP(F354,Παράμετροι!$D$4:$E$16,2,1)</f>
        <v>0</v>
      </c>
      <c r="T354" s="24">
        <f>VLOOKUP(G354,Παράμετροι!$G$4:$H$7,2,1)</f>
        <v>0</v>
      </c>
      <c r="U354" s="24">
        <f>VLOOKUP(H354,Παράμετροι!$G$4:$H$7,2,1)</f>
        <v>0</v>
      </c>
      <c r="V354" s="24">
        <f>VLOOKUP(I354,Παράμετροι!$J$4:$K$7,2,1)</f>
        <v>0</v>
      </c>
      <c r="W354" s="24">
        <f>VLOOKUP(J354,Παράμετροι!$M$4:$N$17,2,1)</f>
        <v>0</v>
      </c>
      <c r="X354" s="24">
        <f>VLOOKUP(K354,Παράμετροι!$M$4:$N$17,2,1)</f>
        <v>0</v>
      </c>
      <c r="Y354" s="24">
        <f t="shared" si="29"/>
        <v>0</v>
      </c>
      <c r="Z354" s="24">
        <f>VLOOKUP(M354,Παράμετροι!$S$4:$T$124,2,1)</f>
        <v>0</v>
      </c>
      <c r="AA354" s="24">
        <f>VLOOKUP(N354,Παράμετροι!$V$4:$W$124,2,1)</f>
        <v>0</v>
      </c>
      <c r="AB354" s="24">
        <f t="shared" si="30"/>
        <v>0</v>
      </c>
      <c r="AC354" s="24">
        <f t="shared" si="31"/>
        <v>0</v>
      </c>
      <c r="AD354" s="1">
        <f t="shared" ref="AD354:AD364" si="32">SUM(Q354:AC354)</f>
        <v>0</v>
      </c>
      <c r="AE354" s="1"/>
    </row>
    <row r="355" spans="1:31">
      <c r="A355" s="1"/>
      <c r="B355" s="15"/>
      <c r="C355" s="25"/>
      <c r="D355" s="1"/>
      <c r="E355" s="1"/>
      <c r="F355" s="1"/>
      <c r="G355" s="1"/>
      <c r="H355" s="1"/>
      <c r="I355" s="1"/>
      <c r="J355" s="1"/>
      <c r="K355" s="1"/>
      <c r="L355" s="29"/>
      <c r="M355" s="1"/>
      <c r="N355" s="1"/>
      <c r="O355" s="1"/>
      <c r="P355" s="1"/>
      <c r="Q355" s="24">
        <f>VLOOKUP(D355,Παράμετροι!$A$4:$B$10,2)</f>
        <v>0</v>
      </c>
      <c r="R355" s="24">
        <f>VLOOKUP(E355,Παράμετροι!$D$4:$E$16,2)</f>
        <v>0</v>
      </c>
      <c r="S355" s="24">
        <f>VLOOKUP(F355,Παράμετροι!$D$4:$E$16,2,1)</f>
        <v>0</v>
      </c>
      <c r="T355" s="24">
        <f>VLOOKUP(G355,Παράμετροι!$G$4:$H$7,2,1)</f>
        <v>0</v>
      </c>
      <c r="U355" s="24">
        <f>VLOOKUP(H355,Παράμετροι!$G$4:$H$7,2,1)</f>
        <v>0</v>
      </c>
      <c r="V355" s="24">
        <f>VLOOKUP(I355,Παράμετροι!$J$4:$K$7,2,1)</f>
        <v>0</v>
      </c>
      <c r="W355" s="24">
        <f>VLOOKUP(J355,Παράμετροι!$M$4:$N$17,2,1)</f>
        <v>0</v>
      </c>
      <c r="X355" s="24">
        <f>VLOOKUP(K355,Παράμετροι!$M$4:$N$17,2,1)</f>
        <v>0</v>
      </c>
      <c r="Y355" s="24">
        <f t="shared" ref="Y355:Y364" si="33">L355*20</f>
        <v>0</v>
      </c>
      <c r="Z355" s="24">
        <f>VLOOKUP(M355,Παράμετροι!$S$4:$T$124,2,1)</f>
        <v>0</v>
      </c>
      <c r="AA355" s="24">
        <f>VLOOKUP(N355,Παράμετροι!$V$4:$W$124,2,1)</f>
        <v>0</v>
      </c>
      <c r="AB355" s="24">
        <f t="shared" ref="AB355:AB364" si="34">O355*3</f>
        <v>0</v>
      </c>
      <c r="AC355" s="24">
        <f t="shared" ref="AC355:AC364" si="35">P355*2</f>
        <v>0</v>
      </c>
      <c r="AD355" s="1">
        <f t="shared" si="32"/>
        <v>0</v>
      </c>
      <c r="AE355" s="1"/>
    </row>
    <row r="356" spans="1:31">
      <c r="A356" s="1"/>
      <c r="B356" s="15"/>
      <c r="C356" s="25"/>
      <c r="D356" s="1"/>
      <c r="E356" s="1"/>
      <c r="F356" s="1"/>
      <c r="G356" s="1"/>
      <c r="H356" s="1"/>
      <c r="I356" s="1"/>
      <c r="J356" s="1"/>
      <c r="K356" s="1"/>
      <c r="L356" s="29"/>
      <c r="M356" s="1"/>
      <c r="N356" s="1"/>
      <c r="O356" s="1"/>
      <c r="P356" s="1"/>
      <c r="Q356" s="24">
        <f>VLOOKUP(D356,Παράμετροι!$A$4:$B$10,2)</f>
        <v>0</v>
      </c>
      <c r="R356" s="24">
        <f>VLOOKUP(E356,Παράμετροι!$D$4:$E$16,2)</f>
        <v>0</v>
      </c>
      <c r="S356" s="24">
        <f>VLOOKUP(F356,Παράμετροι!$D$4:$E$16,2,1)</f>
        <v>0</v>
      </c>
      <c r="T356" s="24">
        <f>VLOOKUP(G356,Παράμετροι!$G$4:$H$7,2,1)</f>
        <v>0</v>
      </c>
      <c r="U356" s="24">
        <f>VLOOKUP(H356,Παράμετροι!$G$4:$H$7,2,1)</f>
        <v>0</v>
      </c>
      <c r="V356" s="24">
        <f>VLOOKUP(I356,Παράμετροι!$J$4:$K$7,2,1)</f>
        <v>0</v>
      </c>
      <c r="W356" s="24">
        <f>VLOOKUP(J356,Παράμετροι!$M$4:$N$17,2,1)</f>
        <v>0</v>
      </c>
      <c r="X356" s="24">
        <f>VLOOKUP(K356,Παράμετροι!$M$4:$N$17,2,1)</f>
        <v>0</v>
      </c>
      <c r="Y356" s="24">
        <f t="shared" si="33"/>
        <v>0</v>
      </c>
      <c r="Z356" s="24">
        <f>VLOOKUP(M356,Παράμετροι!$S$4:$T$124,2,1)</f>
        <v>0</v>
      </c>
      <c r="AA356" s="24">
        <f>VLOOKUP(N356,Παράμετροι!$V$4:$W$124,2,1)</f>
        <v>0</v>
      </c>
      <c r="AB356" s="24">
        <f t="shared" si="34"/>
        <v>0</v>
      </c>
      <c r="AC356" s="24">
        <f t="shared" si="35"/>
        <v>0</v>
      </c>
      <c r="AD356" s="1">
        <f t="shared" si="32"/>
        <v>0</v>
      </c>
      <c r="AE356" s="1"/>
    </row>
    <row r="357" spans="1:31">
      <c r="A357" s="1"/>
      <c r="B357" s="15"/>
      <c r="C357" s="25"/>
      <c r="D357" s="1"/>
      <c r="E357" s="1"/>
      <c r="F357" s="1"/>
      <c r="G357" s="1"/>
      <c r="H357" s="1"/>
      <c r="I357" s="1"/>
      <c r="J357" s="1"/>
      <c r="K357" s="1"/>
      <c r="L357" s="29"/>
      <c r="M357" s="1"/>
      <c r="N357" s="1"/>
      <c r="O357" s="1"/>
      <c r="P357" s="1"/>
      <c r="Q357" s="24">
        <f>VLOOKUP(D357,Παράμετροι!$A$4:$B$10,2)</f>
        <v>0</v>
      </c>
      <c r="R357" s="24">
        <f>VLOOKUP(E357,Παράμετροι!$D$4:$E$16,2)</f>
        <v>0</v>
      </c>
      <c r="S357" s="24">
        <f>VLOOKUP(F357,Παράμετροι!$D$4:$E$16,2,1)</f>
        <v>0</v>
      </c>
      <c r="T357" s="24">
        <f>VLOOKUP(G357,Παράμετροι!$G$4:$H$7,2,1)</f>
        <v>0</v>
      </c>
      <c r="U357" s="24">
        <f>VLOOKUP(H357,Παράμετροι!$G$4:$H$7,2,1)</f>
        <v>0</v>
      </c>
      <c r="V357" s="24">
        <f>VLOOKUP(I357,Παράμετροι!$J$4:$K$7,2,1)</f>
        <v>0</v>
      </c>
      <c r="W357" s="24">
        <f>VLOOKUP(J357,Παράμετροι!$M$4:$N$17,2,1)</f>
        <v>0</v>
      </c>
      <c r="X357" s="24">
        <f>VLOOKUP(K357,Παράμετροι!$M$4:$N$17,2,1)</f>
        <v>0</v>
      </c>
      <c r="Y357" s="24">
        <f t="shared" si="33"/>
        <v>0</v>
      </c>
      <c r="Z357" s="24">
        <f>VLOOKUP(M357,Παράμετροι!$S$4:$T$124,2,1)</f>
        <v>0</v>
      </c>
      <c r="AA357" s="24">
        <f>VLOOKUP(N357,Παράμετροι!$V$4:$W$124,2,1)</f>
        <v>0</v>
      </c>
      <c r="AB357" s="24">
        <f t="shared" si="34"/>
        <v>0</v>
      </c>
      <c r="AC357" s="24">
        <f t="shared" si="35"/>
        <v>0</v>
      </c>
      <c r="AD357" s="1">
        <f t="shared" si="32"/>
        <v>0</v>
      </c>
      <c r="AE357" s="1"/>
    </row>
    <row r="358" spans="1:31">
      <c r="A358" s="1"/>
      <c r="B358" s="15"/>
      <c r="C358" s="25"/>
      <c r="D358" s="1"/>
      <c r="E358" s="1"/>
      <c r="F358" s="1"/>
      <c r="G358" s="1"/>
      <c r="H358" s="1"/>
      <c r="I358" s="1"/>
      <c r="J358" s="1"/>
      <c r="K358" s="1"/>
      <c r="L358" s="29"/>
      <c r="M358" s="1"/>
      <c r="N358" s="1"/>
      <c r="O358" s="1"/>
      <c r="P358" s="1"/>
      <c r="Q358" s="24">
        <f>VLOOKUP(D358,Παράμετροι!$A$4:$B$10,2)</f>
        <v>0</v>
      </c>
      <c r="R358" s="24">
        <f>VLOOKUP(E358,Παράμετροι!$D$4:$E$16,2)</f>
        <v>0</v>
      </c>
      <c r="S358" s="24">
        <f>VLOOKUP(F358,Παράμετροι!$D$4:$E$16,2,1)</f>
        <v>0</v>
      </c>
      <c r="T358" s="24">
        <f>VLOOKUP(G358,Παράμετροι!$G$4:$H$7,2,1)</f>
        <v>0</v>
      </c>
      <c r="U358" s="24">
        <f>VLOOKUP(H358,Παράμετροι!$G$4:$H$7,2,1)</f>
        <v>0</v>
      </c>
      <c r="V358" s="24">
        <f>VLOOKUP(I358,Παράμετροι!$J$4:$K$7,2,1)</f>
        <v>0</v>
      </c>
      <c r="W358" s="24">
        <f>VLOOKUP(J358,Παράμετροι!$M$4:$N$17,2,1)</f>
        <v>0</v>
      </c>
      <c r="X358" s="24">
        <f>VLOOKUP(K358,Παράμετροι!$M$4:$N$17,2,1)</f>
        <v>0</v>
      </c>
      <c r="Y358" s="24">
        <f t="shared" si="33"/>
        <v>0</v>
      </c>
      <c r="Z358" s="24">
        <f>VLOOKUP(M358,Παράμετροι!$S$4:$T$124,2,1)</f>
        <v>0</v>
      </c>
      <c r="AA358" s="24">
        <f>VLOOKUP(N358,Παράμετροι!$V$4:$W$124,2,1)</f>
        <v>0</v>
      </c>
      <c r="AB358" s="24">
        <f t="shared" si="34"/>
        <v>0</v>
      </c>
      <c r="AC358" s="24">
        <f t="shared" si="35"/>
        <v>0</v>
      </c>
      <c r="AD358" s="1">
        <f t="shared" si="32"/>
        <v>0</v>
      </c>
      <c r="AE358" s="1"/>
    </row>
    <row r="359" spans="1:31">
      <c r="A359" s="1"/>
      <c r="B359" s="15"/>
      <c r="C359" s="25"/>
      <c r="D359" s="1"/>
      <c r="E359" s="1"/>
      <c r="F359" s="1"/>
      <c r="G359" s="1"/>
      <c r="H359" s="1"/>
      <c r="I359" s="1"/>
      <c r="J359" s="1"/>
      <c r="K359" s="1"/>
      <c r="L359" s="29"/>
      <c r="M359" s="1"/>
      <c r="N359" s="1"/>
      <c r="O359" s="1"/>
      <c r="P359" s="1"/>
      <c r="Q359" s="24">
        <f>VLOOKUP(D359,Παράμετροι!$A$4:$B$10,2)</f>
        <v>0</v>
      </c>
      <c r="R359" s="24">
        <f>VLOOKUP(E359,Παράμετροι!$D$4:$E$16,2)</f>
        <v>0</v>
      </c>
      <c r="S359" s="24">
        <f>VLOOKUP(F359,Παράμετροι!$D$4:$E$16,2,1)</f>
        <v>0</v>
      </c>
      <c r="T359" s="24">
        <f>VLOOKUP(G359,Παράμετροι!$G$4:$H$7,2,1)</f>
        <v>0</v>
      </c>
      <c r="U359" s="24">
        <f>VLOOKUP(H359,Παράμετροι!$G$4:$H$7,2,1)</f>
        <v>0</v>
      </c>
      <c r="V359" s="24">
        <f>VLOOKUP(I359,Παράμετροι!$J$4:$K$7,2,1)</f>
        <v>0</v>
      </c>
      <c r="W359" s="24">
        <f>VLOOKUP(J359,Παράμετροι!$M$4:$N$17,2,1)</f>
        <v>0</v>
      </c>
      <c r="X359" s="24">
        <f>VLOOKUP(K359,Παράμετροι!$M$4:$N$17,2,1)</f>
        <v>0</v>
      </c>
      <c r="Y359" s="24">
        <f t="shared" si="33"/>
        <v>0</v>
      </c>
      <c r="Z359" s="24">
        <f>VLOOKUP(M359,Παράμετροι!$S$4:$T$124,2,1)</f>
        <v>0</v>
      </c>
      <c r="AA359" s="24">
        <f>VLOOKUP(N359,Παράμετροι!$V$4:$W$124,2,1)</f>
        <v>0</v>
      </c>
      <c r="AB359" s="24">
        <f t="shared" si="34"/>
        <v>0</v>
      </c>
      <c r="AC359" s="24">
        <f t="shared" si="35"/>
        <v>0</v>
      </c>
      <c r="AD359" s="1">
        <f t="shared" si="32"/>
        <v>0</v>
      </c>
      <c r="AE359" s="1"/>
    </row>
    <row r="360" spans="1:31">
      <c r="A360" s="1"/>
      <c r="B360" s="15"/>
      <c r="C360" s="25"/>
      <c r="D360" s="1"/>
      <c r="E360" s="1"/>
      <c r="F360" s="1"/>
      <c r="G360" s="1"/>
      <c r="H360" s="1"/>
      <c r="I360" s="1"/>
      <c r="J360" s="1"/>
      <c r="K360" s="1"/>
      <c r="L360" s="29"/>
      <c r="M360" s="1"/>
      <c r="N360" s="1"/>
      <c r="O360" s="1"/>
      <c r="P360" s="1"/>
      <c r="Q360" s="24">
        <f>VLOOKUP(D360,Παράμετροι!$A$4:$B$10,2)</f>
        <v>0</v>
      </c>
      <c r="R360" s="24">
        <f>VLOOKUP(E360,Παράμετροι!$D$4:$E$16,2)</f>
        <v>0</v>
      </c>
      <c r="S360" s="24">
        <f>VLOOKUP(F360,Παράμετροι!$D$4:$E$16,2,1)</f>
        <v>0</v>
      </c>
      <c r="T360" s="24">
        <f>VLOOKUP(G360,Παράμετροι!$G$4:$H$7,2,1)</f>
        <v>0</v>
      </c>
      <c r="U360" s="24">
        <f>VLOOKUP(H360,Παράμετροι!$G$4:$H$7,2,1)</f>
        <v>0</v>
      </c>
      <c r="V360" s="24">
        <f>VLOOKUP(I360,Παράμετροι!$J$4:$K$7,2,1)</f>
        <v>0</v>
      </c>
      <c r="W360" s="24">
        <f>VLOOKUP(J360,Παράμετροι!$M$4:$N$17,2,1)</f>
        <v>0</v>
      </c>
      <c r="X360" s="24">
        <f>VLOOKUP(K360,Παράμετροι!$M$4:$N$17,2,1)</f>
        <v>0</v>
      </c>
      <c r="Y360" s="24">
        <f t="shared" si="33"/>
        <v>0</v>
      </c>
      <c r="Z360" s="24">
        <f>VLOOKUP(M360,Παράμετροι!$S$4:$T$124,2,1)</f>
        <v>0</v>
      </c>
      <c r="AA360" s="24">
        <f>VLOOKUP(N360,Παράμετροι!$V$4:$W$124,2,1)</f>
        <v>0</v>
      </c>
      <c r="AB360" s="24">
        <f t="shared" si="34"/>
        <v>0</v>
      </c>
      <c r="AC360" s="24">
        <f t="shared" si="35"/>
        <v>0</v>
      </c>
      <c r="AD360" s="1">
        <f t="shared" si="32"/>
        <v>0</v>
      </c>
      <c r="AE360" s="1"/>
    </row>
    <row r="361" spans="1:31">
      <c r="A361" s="1"/>
      <c r="B361" s="15"/>
      <c r="C361" s="25"/>
      <c r="D361" s="1"/>
      <c r="E361" s="1"/>
      <c r="F361" s="1"/>
      <c r="G361" s="1"/>
      <c r="H361" s="1"/>
      <c r="I361" s="1"/>
      <c r="J361" s="1"/>
      <c r="K361" s="1"/>
      <c r="L361" s="29"/>
      <c r="M361" s="1"/>
      <c r="N361" s="1"/>
      <c r="O361" s="1"/>
      <c r="P361" s="1"/>
      <c r="Q361" s="24">
        <f>VLOOKUP(D361,Παράμετροι!$A$4:$B$10,2)</f>
        <v>0</v>
      </c>
      <c r="R361" s="24">
        <f>VLOOKUP(E361,Παράμετροι!$D$4:$E$16,2)</f>
        <v>0</v>
      </c>
      <c r="S361" s="24">
        <f>VLOOKUP(F361,Παράμετροι!$D$4:$E$16,2,1)</f>
        <v>0</v>
      </c>
      <c r="T361" s="24">
        <f>VLOOKUP(G361,Παράμετροι!$G$4:$H$7,2,1)</f>
        <v>0</v>
      </c>
      <c r="U361" s="24">
        <f>VLOOKUP(H361,Παράμετροι!$G$4:$H$7,2,1)</f>
        <v>0</v>
      </c>
      <c r="V361" s="24">
        <f>VLOOKUP(I361,Παράμετροι!$J$4:$K$7,2,1)</f>
        <v>0</v>
      </c>
      <c r="W361" s="24">
        <f>VLOOKUP(J361,Παράμετροι!$M$4:$N$17,2,1)</f>
        <v>0</v>
      </c>
      <c r="X361" s="24">
        <f>VLOOKUP(K361,Παράμετροι!$M$4:$N$17,2,1)</f>
        <v>0</v>
      </c>
      <c r="Y361" s="24">
        <f t="shared" si="33"/>
        <v>0</v>
      </c>
      <c r="Z361" s="24">
        <f>VLOOKUP(M361,Παράμετροι!$S$4:$T$124,2,1)</f>
        <v>0</v>
      </c>
      <c r="AA361" s="24">
        <f>VLOOKUP(N361,Παράμετροι!$V$4:$W$124,2,1)</f>
        <v>0</v>
      </c>
      <c r="AB361" s="24">
        <f t="shared" si="34"/>
        <v>0</v>
      </c>
      <c r="AC361" s="24">
        <f t="shared" si="35"/>
        <v>0</v>
      </c>
      <c r="AD361" s="1">
        <f t="shared" si="32"/>
        <v>0</v>
      </c>
      <c r="AE361" s="1"/>
    </row>
    <row r="362" spans="1:31">
      <c r="A362" s="1"/>
      <c r="B362" s="15"/>
      <c r="C362" s="25"/>
      <c r="D362" s="1"/>
      <c r="E362" s="1"/>
      <c r="F362" s="1"/>
      <c r="G362" s="1"/>
      <c r="H362" s="1"/>
      <c r="I362" s="1"/>
      <c r="J362" s="1"/>
      <c r="K362" s="1"/>
      <c r="L362" s="29"/>
      <c r="M362" s="1"/>
      <c r="N362" s="1"/>
      <c r="O362" s="1"/>
      <c r="P362" s="1"/>
      <c r="Q362" s="24">
        <f>VLOOKUP(D362,Παράμετροι!$A$4:$B$10,2)</f>
        <v>0</v>
      </c>
      <c r="R362" s="24">
        <f>VLOOKUP(E362,Παράμετροι!$D$4:$E$16,2)</f>
        <v>0</v>
      </c>
      <c r="S362" s="24">
        <f>VLOOKUP(F362,Παράμετροι!$D$4:$E$16,2,1)</f>
        <v>0</v>
      </c>
      <c r="T362" s="24">
        <f>VLOOKUP(G362,Παράμετροι!$G$4:$H$7,2,1)</f>
        <v>0</v>
      </c>
      <c r="U362" s="24">
        <f>VLOOKUP(H362,Παράμετροι!$G$4:$H$7,2,1)</f>
        <v>0</v>
      </c>
      <c r="V362" s="24">
        <f>VLOOKUP(I362,Παράμετροι!$J$4:$K$7,2,1)</f>
        <v>0</v>
      </c>
      <c r="W362" s="24">
        <f>VLOOKUP(J362,Παράμετροι!$M$4:$N$17,2,1)</f>
        <v>0</v>
      </c>
      <c r="X362" s="24">
        <f>VLOOKUP(K362,Παράμετροι!$M$4:$N$17,2,1)</f>
        <v>0</v>
      </c>
      <c r="Y362" s="24">
        <f t="shared" si="33"/>
        <v>0</v>
      </c>
      <c r="Z362" s="24">
        <f>VLOOKUP(M362,Παράμετροι!$S$4:$T$124,2,1)</f>
        <v>0</v>
      </c>
      <c r="AA362" s="24">
        <f>VLOOKUP(N362,Παράμετροι!$V$4:$W$124,2,1)</f>
        <v>0</v>
      </c>
      <c r="AB362" s="24">
        <f t="shared" si="34"/>
        <v>0</v>
      </c>
      <c r="AC362" s="24">
        <f t="shared" si="35"/>
        <v>0</v>
      </c>
      <c r="AD362" s="1">
        <f t="shared" si="32"/>
        <v>0</v>
      </c>
      <c r="AE362" s="1"/>
    </row>
    <row r="363" spans="1:31">
      <c r="A363" s="1"/>
      <c r="B363" s="15"/>
      <c r="C363" s="25"/>
      <c r="D363" s="1"/>
      <c r="E363" s="1"/>
      <c r="F363" s="1"/>
      <c r="G363" s="1"/>
      <c r="H363" s="1"/>
      <c r="I363" s="1"/>
      <c r="J363" s="1"/>
      <c r="K363" s="1"/>
      <c r="L363" s="29"/>
      <c r="M363" s="1"/>
      <c r="N363" s="1"/>
      <c r="O363" s="1"/>
      <c r="P363" s="1"/>
      <c r="Q363" s="24">
        <f>VLOOKUP(D363,Παράμετροι!$A$4:$B$10,2)</f>
        <v>0</v>
      </c>
      <c r="R363" s="24">
        <f>VLOOKUP(E363,Παράμετροι!$D$4:$E$16,2)</f>
        <v>0</v>
      </c>
      <c r="S363" s="24">
        <f>VLOOKUP(F363,Παράμετροι!$D$4:$E$16,2,1)</f>
        <v>0</v>
      </c>
      <c r="T363" s="24">
        <f>VLOOKUP(G363,Παράμετροι!$G$4:$H$7,2,1)</f>
        <v>0</v>
      </c>
      <c r="U363" s="24">
        <f>VLOOKUP(H363,Παράμετροι!$G$4:$H$7,2,1)</f>
        <v>0</v>
      </c>
      <c r="V363" s="24">
        <f>VLOOKUP(I363,Παράμετροι!$J$4:$K$7,2,1)</f>
        <v>0</v>
      </c>
      <c r="W363" s="24">
        <f>VLOOKUP(J363,Παράμετροι!$M$4:$N$17,2,1)</f>
        <v>0</v>
      </c>
      <c r="X363" s="24">
        <f>VLOOKUP(K363,Παράμετροι!$M$4:$N$17,2,1)</f>
        <v>0</v>
      </c>
      <c r="Y363" s="24">
        <f t="shared" si="33"/>
        <v>0</v>
      </c>
      <c r="Z363" s="24">
        <f>VLOOKUP(M363,Παράμετροι!$S$4:$T$124,2,1)</f>
        <v>0</v>
      </c>
      <c r="AA363" s="24">
        <f>VLOOKUP(N363,Παράμετροι!$V$4:$W$124,2,1)</f>
        <v>0</v>
      </c>
      <c r="AB363" s="24">
        <f t="shared" si="34"/>
        <v>0</v>
      </c>
      <c r="AC363" s="24">
        <f t="shared" si="35"/>
        <v>0</v>
      </c>
      <c r="AD363" s="1">
        <f t="shared" si="32"/>
        <v>0</v>
      </c>
      <c r="AE363" s="1"/>
    </row>
    <row r="364" spans="1:31">
      <c r="A364" s="1"/>
      <c r="B364" s="15"/>
      <c r="C364" s="25"/>
      <c r="D364" s="1"/>
      <c r="E364" s="1"/>
      <c r="F364" s="1"/>
      <c r="G364" s="1"/>
      <c r="H364" s="1"/>
      <c r="I364" s="1"/>
      <c r="J364" s="1"/>
      <c r="K364" s="1"/>
      <c r="L364" s="29"/>
      <c r="M364" s="1"/>
      <c r="N364" s="1"/>
      <c r="O364" s="1"/>
      <c r="P364" s="1"/>
      <c r="Q364" s="24">
        <f>VLOOKUP(D364,Παράμετροι!$A$4:$B$10,2)</f>
        <v>0</v>
      </c>
      <c r="R364" s="24">
        <f>VLOOKUP(E364,Παράμετροι!$D$4:$E$16,2)</f>
        <v>0</v>
      </c>
      <c r="S364" s="24">
        <f>VLOOKUP(F364,Παράμετροι!$D$4:$E$16,2,1)</f>
        <v>0</v>
      </c>
      <c r="T364" s="24">
        <f>VLOOKUP(G364,Παράμετροι!$G$4:$H$7,2,1)</f>
        <v>0</v>
      </c>
      <c r="U364" s="24">
        <f>VLOOKUP(H364,Παράμετροι!$G$4:$H$7,2,1)</f>
        <v>0</v>
      </c>
      <c r="V364" s="24">
        <f>VLOOKUP(I364,Παράμετροι!$J$4:$K$7,2,1)</f>
        <v>0</v>
      </c>
      <c r="W364" s="24">
        <f>VLOOKUP(J364,Παράμετροι!$M$4:$N$17,2,1)</f>
        <v>0</v>
      </c>
      <c r="X364" s="24">
        <f>VLOOKUP(K364,Παράμετροι!$M$4:$N$17,2,1)</f>
        <v>0</v>
      </c>
      <c r="Y364" s="24">
        <f t="shared" si="33"/>
        <v>0</v>
      </c>
      <c r="Z364" s="24">
        <f>VLOOKUP(M364,Παράμετροι!$S$4:$T$124,2,1)</f>
        <v>0</v>
      </c>
      <c r="AA364" s="24">
        <f>VLOOKUP(N364,Παράμετροι!$V$4:$W$124,2,1)</f>
        <v>0</v>
      </c>
      <c r="AB364" s="24">
        <f t="shared" si="34"/>
        <v>0</v>
      </c>
      <c r="AC364" s="24">
        <f t="shared" si="35"/>
        <v>0</v>
      </c>
      <c r="AD364" s="1">
        <f t="shared" si="32"/>
        <v>0</v>
      </c>
      <c r="AE364" s="1"/>
    </row>
  </sheetData>
  <sheetProtection insertColumns="0" insertRows="0" insertHyperlinks="0" deleteColumns="0" deleteRows="0" selectLockedCells="1" selectUnlockedCells="1"/>
  <sortState ref="A8:AE87">
    <sortCondition descending="1" ref="AD6:AD87"/>
  </sortState>
  <mergeCells count="21">
    <mergeCell ref="AE3:AE5"/>
    <mergeCell ref="Q4:Q5"/>
    <mergeCell ref="R4:R5"/>
    <mergeCell ref="S4:S5"/>
    <mergeCell ref="T4:T5"/>
    <mergeCell ref="U4:U5"/>
    <mergeCell ref="V4:V5"/>
    <mergeCell ref="AB4:AB5"/>
    <mergeCell ref="AC4:AC5"/>
    <mergeCell ref="AD3:AD5"/>
    <mergeCell ref="W4:W5"/>
    <mergeCell ref="X4:X5"/>
    <mergeCell ref="Y4:Y5"/>
    <mergeCell ref="Z4:Z5"/>
    <mergeCell ref="C1:R2"/>
    <mergeCell ref="A3:A5"/>
    <mergeCell ref="B3:B5"/>
    <mergeCell ref="C3:C5"/>
    <mergeCell ref="Q3:AC3"/>
    <mergeCell ref="D3:P3"/>
    <mergeCell ref="AA4:AA5"/>
  </mergeCells>
  <pageMargins left="0.23622047244094491" right="0.23622047244094491" top="0.74803149606299213" bottom="0.74803149606299213" header="0.31496062992125984" footer="0.31496062992125984"/>
  <pageSetup paperSize="8" scale="76" orientation="landscape" r:id="rId1"/>
  <ignoredErrors>
    <ignoredError sqref="D5 E5:H5 I5:P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I1845"/>
  <sheetViews>
    <sheetView workbookViewId="0">
      <pane ySplit="3" topLeftCell="A106" activePane="bottomLeft" state="frozen"/>
      <selection pane="bottomLeft" sqref="A1:XFD1048576"/>
    </sheetView>
  </sheetViews>
  <sheetFormatPr defaultRowHeight="15"/>
  <cols>
    <col min="3" max="3" width="3.42578125" customWidth="1"/>
    <col min="6" max="6" width="4.85546875" customWidth="1"/>
    <col min="9" max="9" width="3" customWidth="1"/>
    <col min="10" max="11" width="10" customWidth="1"/>
    <col min="12" max="12" width="3" customWidth="1"/>
    <col min="15" max="15" width="2.140625" customWidth="1"/>
    <col min="18" max="18" width="3.28515625" customWidth="1"/>
    <col min="21" max="21" width="4" customWidth="1"/>
    <col min="24" max="24" width="3.28515625" customWidth="1"/>
    <col min="28" max="28" width="4" customWidth="1"/>
    <col min="29" max="29" width="9" bestFit="1" customWidth="1"/>
    <col min="30" max="30" width="9.7109375" customWidth="1"/>
  </cols>
  <sheetData>
    <row r="1" spans="1:35" ht="118.5" customHeight="1" thickBot="1">
      <c r="A1" s="46" t="s">
        <v>74</v>
      </c>
      <c r="B1" s="45"/>
      <c r="D1" s="46" t="s">
        <v>30</v>
      </c>
      <c r="E1" s="45"/>
      <c r="G1" s="46" t="s">
        <v>77</v>
      </c>
      <c r="H1" s="45"/>
      <c r="J1" s="46" t="s">
        <v>78</v>
      </c>
      <c r="K1" s="45"/>
      <c r="M1" s="46" t="s">
        <v>76</v>
      </c>
      <c r="N1" s="45"/>
      <c r="O1" s="5"/>
      <c r="P1" s="46" t="s">
        <v>75</v>
      </c>
      <c r="Q1" s="47"/>
      <c r="R1" s="5"/>
      <c r="S1" s="43" t="s">
        <v>80</v>
      </c>
      <c r="T1" s="45"/>
      <c r="U1" s="5"/>
      <c r="V1" s="43" t="s">
        <v>79</v>
      </c>
      <c r="W1" s="45"/>
      <c r="X1" s="5"/>
      <c r="Y1" s="43" t="s">
        <v>83</v>
      </c>
      <c r="Z1" s="44"/>
      <c r="AA1" s="45"/>
      <c r="AC1" s="43" t="s">
        <v>84</v>
      </c>
      <c r="AD1" s="44"/>
      <c r="AE1" s="45"/>
      <c r="AF1" s="3"/>
      <c r="AG1" s="3"/>
      <c r="AH1" s="3"/>
      <c r="AI1" s="3"/>
    </row>
    <row r="2" spans="1:35" ht="9.75" customHeight="1" thickBot="1"/>
    <row r="3" spans="1:35" ht="44.25" customHeight="1" thickBot="1">
      <c r="A3" s="6" t="s">
        <v>29</v>
      </c>
      <c r="B3" s="7" t="s">
        <v>28</v>
      </c>
      <c r="D3" s="6" t="s">
        <v>31</v>
      </c>
      <c r="E3" s="7" t="s">
        <v>28</v>
      </c>
      <c r="G3" s="6" t="s">
        <v>31</v>
      </c>
      <c r="H3" s="7" t="s">
        <v>28</v>
      </c>
      <c r="J3" s="6" t="s">
        <v>31</v>
      </c>
      <c r="K3" s="7" t="s">
        <v>28</v>
      </c>
      <c r="M3" s="6" t="s">
        <v>31</v>
      </c>
      <c r="N3" s="7" t="s">
        <v>28</v>
      </c>
      <c r="O3" s="2"/>
      <c r="P3" s="6" t="s">
        <v>81</v>
      </c>
      <c r="Q3" s="23" t="s">
        <v>28</v>
      </c>
      <c r="R3" s="2"/>
      <c r="S3" s="6" t="s">
        <v>27</v>
      </c>
      <c r="T3" s="7" t="s">
        <v>28</v>
      </c>
      <c r="U3" s="8"/>
      <c r="V3" s="6" t="s">
        <v>27</v>
      </c>
      <c r="W3" s="7" t="s">
        <v>28</v>
      </c>
      <c r="X3" s="8"/>
      <c r="Y3" s="20" t="s">
        <v>82</v>
      </c>
      <c r="Z3" s="20"/>
      <c r="AA3" s="8" t="s">
        <v>28</v>
      </c>
      <c r="AC3" s="20" t="s">
        <v>82</v>
      </c>
      <c r="AD3" s="20"/>
      <c r="AE3" s="8" t="s">
        <v>28</v>
      </c>
    </row>
    <row r="4" spans="1:35">
      <c r="A4" s="2">
        <v>0</v>
      </c>
      <c r="B4" s="2">
        <v>0</v>
      </c>
      <c r="D4">
        <v>0</v>
      </c>
      <c r="E4">
        <v>0</v>
      </c>
      <c r="G4">
        <v>0</v>
      </c>
      <c r="H4">
        <v>0</v>
      </c>
      <c r="J4">
        <v>0</v>
      </c>
      <c r="K4">
        <v>0</v>
      </c>
      <c r="M4">
        <v>0</v>
      </c>
      <c r="N4">
        <v>0</v>
      </c>
      <c r="O4" s="2"/>
      <c r="P4" s="9">
        <v>10</v>
      </c>
      <c r="Q4" s="19">
        <v>200</v>
      </c>
      <c r="R4" s="2"/>
      <c r="S4" s="9">
        <v>0</v>
      </c>
      <c r="T4" s="9">
        <v>0</v>
      </c>
      <c r="U4" s="2"/>
      <c r="V4" s="9">
        <v>0</v>
      </c>
      <c r="W4" s="9">
        <v>0</v>
      </c>
      <c r="X4" s="2"/>
      <c r="Y4" s="2">
        <v>50</v>
      </c>
      <c r="Z4" s="9">
        <v>3</v>
      </c>
      <c r="AA4" s="2">
        <f>Y4*Z4</f>
        <v>150</v>
      </c>
      <c r="AC4" s="2">
        <v>50</v>
      </c>
      <c r="AD4" s="9">
        <v>2</v>
      </c>
      <c r="AE4" s="2">
        <f>AC4*AD4</f>
        <v>100</v>
      </c>
    </row>
    <row r="5" spans="1:35">
      <c r="A5" s="2">
        <v>1</v>
      </c>
      <c r="B5" s="2">
        <v>0</v>
      </c>
      <c r="D5">
        <v>1</v>
      </c>
      <c r="E5">
        <v>0</v>
      </c>
      <c r="G5" s="2">
        <v>1</v>
      </c>
      <c r="H5" s="2">
        <v>40</v>
      </c>
      <c r="J5" s="2">
        <v>1</v>
      </c>
      <c r="K5" s="2">
        <v>30</v>
      </c>
      <c r="M5" s="2">
        <v>1</v>
      </c>
      <c r="N5" s="2">
        <f t="shared" ref="N5:N17" si="0">+M5*50</f>
        <v>50</v>
      </c>
      <c r="O5" s="2"/>
      <c r="P5" s="2">
        <v>10.01</v>
      </c>
      <c r="Q5" s="17">
        <v>200.2</v>
      </c>
      <c r="R5" s="2"/>
      <c r="S5" s="2">
        <v>1</v>
      </c>
      <c r="T5" s="2">
        <v>8</v>
      </c>
      <c r="U5" s="2"/>
      <c r="V5" s="2">
        <v>1</v>
      </c>
      <c r="W5" s="2">
        <v>7</v>
      </c>
      <c r="X5" s="2"/>
      <c r="Y5" s="2">
        <v>51</v>
      </c>
      <c r="Z5" s="9">
        <v>3</v>
      </c>
      <c r="AA5" s="2">
        <f t="shared" ref="AA5:AA54" si="1">Y5*Z5</f>
        <v>153</v>
      </c>
      <c r="AC5" s="2">
        <v>51</v>
      </c>
      <c r="AD5" s="9">
        <v>2</v>
      </c>
      <c r="AE5" s="2">
        <f t="shared" ref="AE5:AE54" si="2">AC5*AD5</f>
        <v>102</v>
      </c>
    </row>
    <row r="6" spans="1:35">
      <c r="A6" s="2">
        <v>2</v>
      </c>
      <c r="B6" s="2">
        <v>0</v>
      </c>
      <c r="D6">
        <v>2</v>
      </c>
      <c r="E6">
        <v>0</v>
      </c>
      <c r="G6" s="2">
        <v>2</v>
      </c>
      <c r="H6" s="2">
        <v>80</v>
      </c>
      <c r="J6" s="2">
        <v>2</v>
      </c>
      <c r="K6" s="2">
        <v>60</v>
      </c>
      <c r="M6" s="2">
        <v>2</v>
      </c>
      <c r="N6" s="2">
        <f t="shared" si="0"/>
        <v>100</v>
      </c>
      <c r="O6" s="2"/>
      <c r="P6" s="2">
        <v>10.02</v>
      </c>
      <c r="Q6" s="17">
        <v>200.39999999999998</v>
      </c>
      <c r="R6" s="2"/>
      <c r="S6" s="2">
        <v>2</v>
      </c>
      <c r="T6" s="2">
        <f>+S6*8</f>
        <v>16</v>
      </c>
      <c r="U6" s="2"/>
      <c r="V6" s="2">
        <v>2</v>
      </c>
      <c r="W6" s="2">
        <f>+V6*7</f>
        <v>14</v>
      </c>
      <c r="X6" s="2"/>
      <c r="Y6" s="2">
        <v>52</v>
      </c>
      <c r="Z6" s="9">
        <v>3</v>
      </c>
      <c r="AA6" s="2">
        <f t="shared" si="1"/>
        <v>156</v>
      </c>
      <c r="AC6" s="2">
        <v>52</v>
      </c>
      <c r="AD6" s="9">
        <v>2</v>
      </c>
      <c r="AE6" s="2">
        <f t="shared" si="2"/>
        <v>104</v>
      </c>
    </row>
    <row r="7" spans="1:35">
      <c r="A7" s="2">
        <v>3</v>
      </c>
      <c r="B7" s="2">
        <v>0</v>
      </c>
      <c r="D7" s="4">
        <v>3</v>
      </c>
      <c r="E7" s="2">
        <f>+D7*50</f>
        <v>150</v>
      </c>
      <c r="G7" s="2">
        <v>3</v>
      </c>
      <c r="H7" s="2">
        <v>120</v>
      </c>
      <c r="J7" s="2">
        <v>3</v>
      </c>
      <c r="K7" s="2">
        <v>110</v>
      </c>
      <c r="M7" s="2">
        <v>3</v>
      </c>
      <c r="N7" s="2">
        <f t="shared" si="0"/>
        <v>150</v>
      </c>
      <c r="O7" s="2"/>
      <c r="P7" s="2">
        <v>10.029999999999999</v>
      </c>
      <c r="Q7" s="17">
        <v>200.6</v>
      </c>
      <c r="R7" s="2"/>
      <c r="S7" s="2">
        <v>3</v>
      </c>
      <c r="T7" s="2">
        <f t="shared" ref="T7:T70" si="3">+S7*8</f>
        <v>24</v>
      </c>
      <c r="U7" s="2"/>
      <c r="V7" s="2">
        <v>3</v>
      </c>
      <c r="W7" s="2">
        <f t="shared" ref="W7:W70" si="4">+V7*7</f>
        <v>21</v>
      </c>
      <c r="X7" s="2"/>
      <c r="Y7" s="2">
        <v>53</v>
      </c>
      <c r="Z7" s="9">
        <v>3</v>
      </c>
      <c r="AA7" s="2">
        <f t="shared" si="1"/>
        <v>159</v>
      </c>
      <c r="AC7" s="2">
        <v>53</v>
      </c>
      <c r="AD7" s="9">
        <v>2</v>
      </c>
      <c r="AE7" s="2">
        <f t="shared" si="2"/>
        <v>106</v>
      </c>
    </row>
    <row r="8" spans="1:35">
      <c r="A8" s="2">
        <v>4</v>
      </c>
      <c r="B8" s="2">
        <v>200</v>
      </c>
      <c r="D8" s="2">
        <v>4</v>
      </c>
      <c r="E8" s="2">
        <f t="shared" ref="E8:E16" si="5">+D8*50</f>
        <v>200</v>
      </c>
      <c r="G8" s="2"/>
      <c r="H8" s="2"/>
      <c r="J8" s="2"/>
      <c r="K8" s="2"/>
      <c r="M8" s="2">
        <v>4</v>
      </c>
      <c r="N8" s="2">
        <f t="shared" si="0"/>
        <v>200</v>
      </c>
      <c r="O8" s="2"/>
      <c r="P8" s="2">
        <v>10.039999999999999</v>
      </c>
      <c r="Q8" s="17">
        <v>200.79999999999998</v>
      </c>
      <c r="R8" s="2"/>
      <c r="S8" s="2">
        <v>4</v>
      </c>
      <c r="T8" s="2">
        <f t="shared" si="3"/>
        <v>32</v>
      </c>
      <c r="U8" s="2"/>
      <c r="V8" s="2">
        <v>4</v>
      </c>
      <c r="W8" s="2">
        <f t="shared" si="4"/>
        <v>28</v>
      </c>
      <c r="X8" s="2"/>
      <c r="Y8" s="2">
        <v>54</v>
      </c>
      <c r="Z8" s="9">
        <v>3</v>
      </c>
      <c r="AA8" s="2">
        <f t="shared" si="1"/>
        <v>162</v>
      </c>
      <c r="AC8" s="2">
        <v>54</v>
      </c>
      <c r="AD8" s="9">
        <v>2</v>
      </c>
      <c r="AE8" s="2">
        <f t="shared" si="2"/>
        <v>108</v>
      </c>
    </row>
    <row r="9" spans="1:35">
      <c r="A9" s="2">
        <v>5</v>
      </c>
      <c r="B9" s="2">
        <v>250</v>
      </c>
      <c r="D9" s="2">
        <v>5</v>
      </c>
      <c r="E9" s="2">
        <f t="shared" si="5"/>
        <v>250</v>
      </c>
      <c r="J9" s="2"/>
      <c r="K9" s="2"/>
      <c r="M9" s="2">
        <v>5</v>
      </c>
      <c r="N9" s="2">
        <f t="shared" si="0"/>
        <v>250</v>
      </c>
      <c r="O9" s="2"/>
      <c r="P9" s="2">
        <v>10.050000000000001</v>
      </c>
      <c r="Q9" s="17">
        <v>201</v>
      </c>
      <c r="R9" s="2"/>
      <c r="S9" s="2">
        <v>5</v>
      </c>
      <c r="T9" s="2">
        <f t="shared" si="3"/>
        <v>40</v>
      </c>
      <c r="U9" s="2"/>
      <c r="V9" s="2">
        <v>5</v>
      </c>
      <c r="W9" s="2">
        <f t="shared" si="4"/>
        <v>35</v>
      </c>
      <c r="X9" s="2"/>
      <c r="Y9" s="2">
        <v>55</v>
      </c>
      <c r="Z9" s="9">
        <v>3</v>
      </c>
      <c r="AA9" s="2">
        <f t="shared" si="1"/>
        <v>165</v>
      </c>
      <c r="AC9" s="2">
        <v>55</v>
      </c>
      <c r="AD9" s="9">
        <v>2</v>
      </c>
      <c r="AE9" s="2">
        <f t="shared" si="2"/>
        <v>110</v>
      </c>
    </row>
    <row r="10" spans="1:35">
      <c r="A10" s="2">
        <v>6</v>
      </c>
      <c r="B10" s="2">
        <v>300</v>
      </c>
      <c r="D10" s="2">
        <v>6</v>
      </c>
      <c r="E10" s="2">
        <f t="shared" si="5"/>
        <v>300</v>
      </c>
      <c r="J10" s="2"/>
      <c r="K10" s="2"/>
      <c r="M10" s="2">
        <v>6</v>
      </c>
      <c r="N10" s="2">
        <f t="shared" si="0"/>
        <v>300</v>
      </c>
      <c r="O10" s="2"/>
      <c r="P10" s="2">
        <v>10.06</v>
      </c>
      <c r="Q10" s="17">
        <v>201.20000000000002</v>
      </c>
      <c r="R10" s="2"/>
      <c r="S10" s="2">
        <v>6</v>
      </c>
      <c r="T10" s="2">
        <f t="shared" si="3"/>
        <v>48</v>
      </c>
      <c r="U10" s="2"/>
      <c r="V10" s="2">
        <v>6</v>
      </c>
      <c r="W10" s="2">
        <f t="shared" si="4"/>
        <v>42</v>
      </c>
      <c r="X10" s="2"/>
      <c r="Y10" s="2">
        <v>56</v>
      </c>
      <c r="Z10" s="9">
        <v>3</v>
      </c>
      <c r="AA10" s="2">
        <f t="shared" si="1"/>
        <v>168</v>
      </c>
      <c r="AC10" s="2">
        <v>56</v>
      </c>
      <c r="AD10" s="9">
        <v>2</v>
      </c>
      <c r="AE10" s="2">
        <f t="shared" si="2"/>
        <v>112</v>
      </c>
    </row>
    <row r="11" spans="1:35">
      <c r="A11" s="2"/>
      <c r="B11" s="2"/>
      <c r="D11" s="2">
        <v>7</v>
      </c>
      <c r="E11" s="2">
        <f t="shared" si="5"/>
        <v>350</v>
      </c>
      <c r="J11" s="2"/>
      <c r="K11" s="2"/>
      <c r="M11" s="2">
        <v>7</v>
      </c>
      <c r="N11" s="2">
        <f t="shared" si="0"/>
        <v>350</v>
      </c>
      <c r="O11" s="2"/>
      <c r="P11" s="2">
        <v>10.07</v>
      </c>
      <c r="Q11" s="17">
        <v>201.4</v>
      </c>
      <c r="R11" s="2"/>
      <c r="S11" s="2">
        <v>7</v>
      </c>
      <c r="T11" s="2">
        <f t="shared" si="3"/>
        <v>56</v>
      </c>
      <c r="U11" s="2"/>
      <c r="V11" s="2">
        <v>7</v>
      </c>
      <c r="W11" s="2">
        <f t="shared" si="4"/>
        <v>49</v>
      </c>
      <c r="X11" s="2"/>
      <c r="Y11" s="2">
        <v>57</v>
      </c>
      <c r="Z11" s="9">
        <v>3</v>
      </c>
      <c r="AA11" s="2">
        <f t="shared" si="1"/>
        <v>171</v>
      </c>
      <c r="AC11" s="2">
        <v>57</v>
      </c>
      <c r="AD11" s="9">
        <v>2</v>
      </c>
      <c r="AE11" s="2">
        <f t="shared" si="2"/>
        <v>114</v>
      </c>
    </row>
    <row r="12" spans="1:35">
      <c r="A12" s="2"/>
      <c r="B12" s="2"/>
      <c r="D12" s="2">
        <v>8</v>
      </c>
      <c r="E12" s="2">
        <f t="shared" si="5"/>
        <v>400</v>
      </c>
      <c r="J12" s="2"/>
      <c r="K12" s="2"/>
      <c r="M12" s="2">
        <v>8</v>
      </c>
      <c r="N12" s="2">
        <f t="shared" si="0"/>
        <v>400</v>
      </c>
      <c r="O12" s="2"/>
      <c r="P12" s="2">
        <v>10.08</v>
      </c>
      <c r="Q12" s="17">
        <v>201.6</v>
      </c>
      <c r="R12" s="2"/>
      <c r="S12" s="2">
        <v>8</v>
      </c>
      <c r="T12" s="2">
        <f t="shared" si="3"/>
        <v>64</v>
      </c>
      <c r="U12" s="2"/>
      <c r="V12" s="2">
        <v>8</v>
      </c>
      <c r="W12" s="2">
        <f t="shared" si="4"/>
        <v>56</v>
      </c>
      <c r="X12" s="2"/>
      <c r="Y12" s="2">
        <v>58</v>
      </c>
      <c r="Z12" s="9">
        <v>3</v>
      </c>
      <c r="AA12" s="2">
        <f t="shared" si="1"/>
        <v>174</v>
      </c>
      <c r="AC12" s="2">
        <v>58</v>
      </c>
      <c r="AD12" s="9">
        <v>2</v>
      </c>
      <c r="AE12" s="2">
        <f t="shared" si="2"/>
        <v>116</v>
      </c>
    </row>
    <row r="13" spans="1:35">
      <c r="A13" s="2"/>
      <c r="B13" s="2"/>
      <c r="D13" s="2">
        <v>9</v>
      </c>
      <c r="E13" s="2">
        <f t="shared" si="5"/>
        <v>450</v>
      </c>
      <c r="J13" s="2"/>
      <c r="K13" s="2"/>
      <c r="M13" s="2">
        <v>9</v>
      </c>
      <c r="N13" s="2">
        <f t="shared" si="0"/>
        <v>450</v>
      </c>
      <c r="O13" s="2"/>
      <c r="P13" s="2">
        <v>10.09</v>
      </c>
      <c r="Q13" s="17">
        <v>201.8</v>
      </c>
      <c r="R13" s="2"/>
      <c r="S13" s="2">
        <v>9</v>
      </c>
      <c r="T13" s="2">
        <f t="shared" si="3"/>
        <v>72</v>
      </c>
      <c r="U13" s="2"/>
      <c r="V13" s="2">
        <v>9</v>
      </c>
      <c r="W13" s="2">
        <f t="shared" si="4"/>
        <v>63</v>
      </c>
      <c r="X13" s="2"/>
      <c r="Y13" s="2">
        <v>59</v>
      </c>
      <c r="Z13" s="9">
        <v>3</v>
      </c>
      <c r="AA13" s="2">
        <f t="shared" si="1"/>
        <v>177</v>
      </c>
      <c r="AC13" s="2">
        <v>59</v>
      </c>
      <c r="AD13" s="9">
        <v>2</v>
      </c>
      <c r="AE13" s="2">
        <f t="shared" si="2"/>
        <v>118</v>
      </c>
    </row>
    <row r="14" spans="1:35">
      <c r="A14" s="2"/>
      <c r="B14" s="2"/>
      <c r="D14" s="2">
        <v>10</v>
      </c>
      <c r="E14" s="2">
        <f t="shared" si="5"/>
        <v>500</v>
      </c>
      <c r="J14" s="2"/>
      <c r="K14" s="2"/>
      <c r="M14" s="2">
        <v>10</v>
      </c>
      <c r="N14" s="2">
        <f t="shared" si="0"/>
        <v>500</v>
      </c>
      <c r="O14" s="2"/>
      <c r="P14" s="17">
        <v>10.1</v>
      </c>
      <c r="Q14" s="17">
        <v>202</v>
      </c>
      <c r="R14" s="2"/>
      <c r="S14" s="2">
        <v>10</v>
      </c>
      <c r="T14" s="2">
        <f t="shared" si="3"/>
        <v>80</v>
      </c>
      <c r="U14" s="2"/>
      <c r="V14" s="2">
        <v>10</v>
      </c>
      <c r="W14" s="2">
        <f t="shared" si="4"/>
        <v>70</v>
      </c>
      <c r="X14" s="2"/>
      <c r="Y14" s="2">
        <v>60</v>
      </c>
      <c r="Z14" s="9">
        <v>3</v>
      </c>
      <c r="AA14" s="2">
        <f t="shared" si="1"/>
        <v>180</v>
      </c>
      <c r="AC14" s="2">
        <v>60</v>
      </c>
      <c r="AD14" s="9">
        <v>2</v>
      </c>
      <c r="AE14" s="2">
        <f t="shared" si="2"/>
        <v>120</v>
      </c>
    </row>
    <row r="15" spans="1:35">
      <c r="A15" s="2"/>
      <c r="B15" s="2"/>
      <c r="D15" s="2">
        <v>11</v>
      </c>
      <c r="E15" s="2">
        <f t="shared" si="5"/>
        <v>550</v>
      </c>
      <c r="J15" s="2"/>
      <c r="K15" s="2"/>
      <c r="M15" s="2">
        <v>11</v>
      </c>
      <c r="N15" s="2">
        <f t="shared" si="0"/>
        <v>550</v>
      </c>
      <c r="O15" s="2"/>
      <c r="P15" s="17">
        <v>10.11</v>
      </c>
      <c r="Q15" s="17">
        <v>202.2</v>
      </c>
      <c r="R15" s="2"/>
      <c r="S15" s="2">
        <v>11</v>
      </c>
      <c r="T15" s="2">
        <f t="shared" si="3"/>
        <v>88</v>
      </c>
      <c r="U15" s="2"/>
      <c r="V15" s="2">
        <v>11</v>
      </c>
      <c r="W15" s="2">
        <f t="shared" si="4"/>
        <v>77</v>
      </c>
      <c r="X15" s="2"/>
      <c r="Y15" s="2">
        <v>61</v>
      </c>
      <c r="Z15" s="9">
        <v>3</v>
      </c>
      <c r="AA15" s="2">
        <f t="shared" si="1"/>
        <v>183</v>
      </c>
      <c r="AC15" s="2">
        <v>61</v>
      </c>
      <c r="AD15" s="9">
        <v>2</v>
      </c>
      <c r="AE15" s="2">
        <f t="shared" si="2"/>
        <v>122</v>
      </c>
    </row>
    <row r="16" spans="1:35">
      <c r="A16" s="2"/>
      <c r="B16" s="2"/>
      <c r="D16" s="2">
        <v>12</v>
      </c>
      <c r="E16" s="2">
        <f t="shared" si="5"/>
        <v>600</v>
      </c>
      <c r="J16" s="2"/>
      <c r="K16" s="2"/>
      <c r="M16" s="2">
        <v>12</v>
      </c>
      <c r="N16" s="2">
        <f t="shared" si="0"/>
        <v>600</v>
      </c>
      <c r="O16" s="2"/>
      <c r="P16" s="17">
        <v>10.119999999999999</v>
      </c>
      <c r="Q16" s="17">
        <v>202.39999999999998</v>
      </c>
      <c r="R16" s="2"/>
      <c r="S16" s="2">
        <v>12</v>
      </c>
      <c r="T16" s="2">
        <f t="shared" si="3"/>
        <v>96</v>
      </c>
      <c r="U16" s="2"/>
      <c r="V16" s="2">
        <v>12</v>
      </c>
      <c r="W16" s="2">
        <f t="shared" si="4"/>
        <v>84</v>
      </c>
      <c r="X16" s="2"/>
      <c r="Y16" s="2">
        <v>62</v>
      </c>
      <c r="Z16" s="9">
        <v>3</v>
      </c>
      <c r="AA16" s="2">
        <f t="shared" si="1"/>
        <v>186</v>
      </c>
      <c r="AC16" s="2">
        <v>62</v>
      </c>
      <c r="AD16" s="9">
        <v>2</v>
      </c>
      <c r="AE16" s="2">
        <f t="shared" si="2"/>
        <v>124</v>
      </c>
    </row>
    <row r="17" spans="10:31">
      <c r="J17" s="2"/>
      <c r="K17" s="2"/>
      <c r="M17" s="2">
        <v>13</v>
      </c>
      <c r="N17" s="2">
        <f t="shared" si="0"/>
        <v>650</v>
      </c>
      <c r="P17" s="17">
        <v>10.129999999999999</v>
      </c>
      <c r="Q17" s="17">
        <v>202.59999999999997</v>
      </c>
      <c r="R17" s="2"/>
      <c r="S17" s="2">
        <v>13</v>
      </c>
      <c r="T17" s="2">
        <f t="shared" si="3"/>
        <v>104</v>
      </c>
      <c r="U17" s="2"/>
      <c r="V17" s="2">
        <v>13</v>
      </c>
      <c r="W17" s="2">
        <f t="shared" si="4"/>
        <v>91</v>
      </c>
      <c r="X17" s="2"/>
      <c r="Y17" s="2">
        <v>63</v>
      </c>
      <c r="Z17" s="9">
        <v>3</v>
      </c>
      <c r="AA17" s="2">
        <f t="shared" si="1"/>
        <v>189</v>
      </c>
      <c r="AC17" s="2">
        <v>63</v>
      </c>
      <c r="AD17" s="9">
        <v>2</v>
      </c>
      <c r="AE17" s="2">
        <f t="shared" si="2"/>
        <v>126</v>
      </c>
    </row>
    <row r="18" spans="10:31">
      <c r="P18" s="17">
        <v>10.139999999999999</v>
      </c>
      <c r="Q18" s="17">
        <v>202.79999999999998</v>
      </c>
      <c r="R18" s="2"/>
      <c r="S18" s="2">
        <v>14</v>
      </c>
      <c r="T18" s="2">
        <f t="shared" si="3"/>
        <v>112</v>
      </c>
      <c r="U18" s="2"/>
      <c r="V18" s="2">
        <v>14</v>
      </c>
      <c r="W18" s="2">
        <f t="shared" si="4"/>
        <v>98</v>
      </c>
      <c r="X18" s="2"/>
      <c r="Y18" s="2">
        <v>64</v>
      </c>
      <c r="Z18" s="9">
        <v>3</v>
      </c>
      <c r="AA18" s="2">
        <f t="shared" si="1"/>
        <v>192</v>
      </c>
      <c r="AC18" s="2">
        <v>64</v>
      </c>
      <c r="AD18" s="9">
        <v>2</v>
      </c>
      <c r="AE18" s="2">
        <f t="shared" si="2"/>
        <v>128</v>
      </c>
    </row>
    <row r="19" spans="10:31">
      <c r="P19" s="17">
        <v>10.15</v>
      </c>
      <c r="Q19" s="17">
        <v>203</v>
      </c>
      <c r="R19" s="2"/>
      <c r="S19" s="2">
        <v>15</v>
      </c>
      <c r="T19" s="2">
        <f t="shared" si="3"/>
        <v>120</v>
      </c>
      <c r="U19" s="2"/>
      <c r="V19" s="2">
        <v>15</v>
      </c>
      <c r="W19" s="2">
        <f t="shared" si="4"/>
        <v>105</v>
      </c>
      <c r="X19" s="2"/>
      <c r="Y19" s="2">
        <v>65</v>
      </c>
      <c r="Z19" s="9">
        <v>3</v>
      </c>
      <c r="AA19" s="2">
        <f t="shared" si="1"/>
        <v>195</v>
      </c>
      <c r="AC19" s="2">
        <v>65</v>
      </c>
      <c r="AD19" s="9">
        <v>2</v>
      </c>
      <c r="AE19" s="2">
        <f t="shared" si="2"/>
        <v>130</v>
      </c>
    </row>
    <row r="20" spans="10:31">
      <c r="P20" s="17">
        <v>10.16</v>
      </c>
      <c r="Q20" s="17">
        <v>203.2</v>
      </c>
      <c r="R20" s="2"/>
      <c r="S20" s="2">
        <v>16</v>
      </c>
      <c r="T20" s="2">
        <f t="shared" si="3"/>
        <v>128</v>
      </c>
      <c r="U20" s="2"/>
      <c r="V20" s="2">
        <v>16</v>
      </c>
      <c r="W20" s="2">
        <f t="shared" si="4"/>
        <v>112</v>
      </c>
      <c r="X20" s="2"/>
      <c r="Y20" s="2">
        <v>66</v>
      </c>
      <c r="Z20" s="9">
        <v>3</v>
      </c>
      <c r="AA20" s="2">
        <f t="shared" si="1"/>
        <v>198</v>
      </c>
      <c r="AC20" s="2">
        <v>66</v>
      </c>
      <c r="AD20" s="9">
        <v>2</v>
      </c>
      <c r="AE20" s="2">
        <f t="shared" si="2"/>
        <v>132</v>
      </c>
    </row>
    <row r="21" spans="10:31">
      <c r="P21" s="17">
        <v>10.17</v>
      </c>
      <c r="Q21" s="17">
        <v>203.4</v>
      </c>
      <c r="R21" s="2"/>
      <c r="S21" s="2">
        <v>17</v>
      </c>
      <c r="T21" s="2">
        <f t="shared" si="3"/>
        <v>136</v>
      </c>
      <c r="U21" s="2"/>
      <c r="V21" s="2">
        <v>17</v>
      </c>
      <c r="W21" s="2">
        <f t="shared" si="4"/>
        <v>119</v>
      </c>
      <c r="X21" s="2"/>
      <c r="Y21" s="2">
        <v>67</v>
      </c>
      <c r="Z21" s="9">
        <v>3</v>
      </c>
      <c r="AA21" s="2">
        <f t="shared" si="1"/>
        <v>201</v>
      </c>
      <c r="AC21" s="2">
        <v>67</v>
      </c>
      <c r="AD21" s="9">
        <v>2</v>
      </c>
      <c r="AE21" s="2">
        <f t="shared" si="2"/>
        <v>134</v>
      </c>
    </row>
    <row r="22" spans="10:31">
      <c r="P22" s="17">
        <v>10.18</v>
      </c>
      <c r="Q22" s="17">
        <v>203.6</v>
      </c>
      <c r="R22" s="2"/>
      <c r="S22" s="2">
        <v>18</v>
      </c>
      <c r="T22" s="2">
        <f t="shared" si="3"/>
        <v>144</v>
      </c>
      <c r="U22" s="2"/>
      <c r="V22" s="2">
        <v>18</v>
      </c>
      <c r="W22" s="2">
        <f t="shared" si="4"/>
        <v>126</v>
      </c>
      <c r="X22" s="2"/>
      <c r="Y22" s="2">
        <v>68</v>
      </c>
      <c r="Z22" s="9">
        <v>3</v>
      </c>
      <c r="AA22" s="2">
        <f t="shared" si="1"/>
        <v>204</v>
      </c>
      <c r="AC22" s="2">
        <v>68</v>
      </c>
      <c r="AD22" s="9">
        <v>2</v>
      </c>
      <c r="AE22" s="2">
        <f t="shared" si="2"/>
        <v>136</v>
      </c>
    </row>
    <row r="23" spans="10:31">
      <c r="P23" s="17">
        <v>10.19</v>
      </c>
      <c r="Q23" s="17">
        <v>203.79999999999998</v>
      </c>
      <c r="R23" s="2"/>
      <c r="S23" s="2">
        <v>19</v>
      </c>
      <c r="T23" s="2">
        <f t="shared" si="3"/>
        <v>152</v>
      </c>
      <c r="U23" s="2"/>
      <c r="V23" s="2">
        <v>19</v>
      </c>
      <c r="W23" s="2">
        <f t="shared" si="4"/>
        <v>133</v>
      </c>
      <c r="X23" s="2"/>
      <c r="Y23" s="2">
        <v>69</v>
      </c>
      <c r="Z23" s="9">
        <v>3</v>
      </c>
      <c r="AA23" s="2">
        <f t="shared" si="1"/>
        <v>207</v>
      </c>
      <c r="AC23" s="2">
        <v>69</v>
      </c>
      <c r="AD23" s="9">
        <v>2</v>
      </c>
      <c r="AE23" s="2">
        <f t="shared" si="2"/>
        <v>138</v>
      </c>
    </row>
    <row r="24" spans="10:31">
      <c r="P24" s="17">
        <v>10.199999999999999</v>
      </c>
      <c r="Q24" s="17">
        <v>204</v>
      </c>
      <c r="R24" s="2"/>
      <c r="S24" s="2">
        <v>20</v>
      </c>
      <c r="T24" s="2">
        <f t="shared" si="3"/>
        <v>160</v>
      </c>
      <c r="U24" s="2"/>
      <c r="V24" s="2">
        <v>20</v>
      </c>
      <c r="W24" s="2">
        <f t="shared" si="4"/>
        <v>140</v>
      </c>
      <c r="X24" s="2"/>
      <c r="Y24" s="2">
        <v>70</v>
      </c>
      <c r="Z24" s="9">
        <v>3</v>
      </c>
      <c r="AA24" s="2">
        <f t="shared" si="1"/>
        <v>210</v>
      </c>
      <c r="AC24" s="2">
        <v>70</v>
      </c>
      <c r="AD24" s="9">
        <v>2</v>
      </c>
      <c r="AE24" s="2">
        <f t="shared" si="2"/>
        <v>140</v>
      </c>
    </row>
    <row r="25" spans="10:31">
      <c r="P25" s="17">
        <v>10.209999999999999</v>
      </c>
      <c r="Q25" s="17">
        <v>204.2</v>
      </c>
      <c r="R25" s="2"/>
      <c r="S25" s="2">
        <v>21</v>
      </c>
      <c r="T25" s="2">
        <f t="shared" si="3"/>
        <v>168</v>
      </c>
      <c r="U25" s="2"/>
      <c r="V25" s="2">
        <v>21</v>
      </c>
      <c r="W25" s="2">
        <f t="shared" si="4"/>
        <v>147</v>
      </c>
      <c r="X25" s="2"/>
      <c r="Y25" s="2">
        <v>71</v>
      </c>
      <c r="Z25" s="9">
        <v>3</v>
      </c>
      <c r="AA25" s="2">
        <f t="shared" si="1"/>
        <v>213</v>
      </c>
      <c r="AC25" s="2">
        <v>71</v>
      </c>
      <c r="AD25" s="9">
        <v>2</v>
      </c>
      <c r="AE25" s="2">
        <f t="shared" si="2"/>
        <v>142</v>
      </c>
    </row>
    <row r="26" spans="10:31">
      <c r="P26" s="17">
        <v>10.219999999999999</v>
      </c>
      <c r="Q26" s="17">
        <v>204.39999999999998</v>
      </c>
      <c r="R26" s="2"/>
      <c r="S26" s="2">
        <v>22</v>
      </c>
      <c r="T26" s="2">
        <f t="shared" si="3"/>
        <v>176</v>
      </c>
      <c r="U26" s="2"/>
      <c r="V26" s="2">
        <v>22</v>
      </c>
      <c r="W26" s="2">
        <f t="shared" si="4"/>
        <v>154</v>
      </c>
      <c r="X26" s="2"/>
      <c r="Y26" s="2">
        <v>72</v>
      </c>
      <c r="Z26" s="9">
        <v>3</v>
      </c>
      <c r="AA26" s="2">
        <f t="shared" si="1"/>
        <v>216</v>
      </c>
      <c r="AC26" s="2">
        <v>72</v>
      </c>
      <c r="AD26" s="9">
        <v>2</v>
      </c>
      <c r="AE26" s="2">
        <f t="shared" si="2"/>
        <v>144</v>
      </c>
    </row>
    <row r="27" spans="10:31">
      <c r="P27" s="17">
        <v>10.23</v>
      </c>
      <c r="Q27" s="17">
        <v>204.60000000000002</v>
      </c>
      <c r="R27" s="2"/>
      <c r="S27" s="2">
        <v>23</v>
      </c>
      <c r="T27" s="2">
        <f t="shared" si="3"/>
        <v>184</v>
      </c>
      <c r="U27" s="2"/>
      <c r="V27" s="2">
        <v>23</v>
      </c>
      <c r="W27" s="2">
        <f t="shared" si="4"/>
        <v>161</v>
      </c>
      <c r="X27" s="2"/>
      <c r="Y27" s="2">
        <v>73</v>
      </c>
      <c r="Z27" s="9">
        <v>3</v>
      </c>
      <c r="AA27" s="2">
        <f t="shared" si="1"/>
        <v>219</v>
      </c>
      <c r="AC27" s="2">
        <v>73</v>
      </c>
      <c r="AD27" s="9">
        <v>2</v>
      </c>
      <c r="AE27" s="2">
        <f t="shared" si="2"/>
        <v>146</v>
      </c>
    </row>
    <row r="28" spans="10:31">
      <c r="P28" s="17">
        <v>10.24</v>
      </c>
      <c r="Q28" s="17">
        <v>204.8</v>
      </c>
      <c r="R28" s="2"/>
      <c r="S28" s="2">
        <v>24</v>
      </c>
      <c r="T28" s="2">
        <f t="shared" si="3"/>
        <v>192</v>
      </c>
      <c r="U28" s="2"/>
      <c r="V28" s="2">
        <v>24</v>
      </c>
      <c r="W28" s="2">
        <f t="shared" si="4"/>
        <v>168</v>
      </c>
      <c r="X28" s="2"/>
      <c r="Y28" s="2">
        <v>74</v>
      </c>
      <c r="Z28" s="9">
        <v>3</v>
      </c>
      <c r="AA28" s="2">
        <f t="shared" si="1"/>
        <v>222</v>
      </c>
      <c r="AC28" s="2">
        <v>74</v>
      </c>
      <c r="AD28" s="9">
        <v>2</v>
      </c>
      <c r="AE28" s="2">
        <f t="shared" si="2"/>
        <v>148</v>
      </c>
    </row>
    <row r="29" spans="10:31">
      <c r="P29" s="17">
        <v>10.25</v>
      </c>
      <c r="Q29" s="17">
        <v>205</v>
      </c>
      <c r="R29" s="2"/>
      <c r="S29" s="2">
        <v>25</v>
      </c>
      <c r="T29" s="2">
        <f t="shared" si="3"/>
        <v>200</v>
      </c>
      <c r="U29" s="2"/>
      <c r="V29" s="2">
        <v>25</v>
      </c>
      <c r="W29" s="2">
        <f t="shared" si="4"/>
        <v>175</v>
      </c>
      <c r="X29" s="2"/>
      <c r="Y29" s="2">
        <v>75</v>
      </c>
      <c r="Z29" s="9">
        <v>3</v>
      </c>
      <c r="AA29" s="2">
        <f t="shared" si="1"/>
        <v>225</v>
      </c>
      <c r="AC29" s="2">
        <v>75</v>
      </c>
      <c r="AD29" s="9">
        <v>2</v>
      </c>
      <c r="AE29" s="2">
        <f t="shared" si="2"/>
        <v>150</v>
      </c>
    </row>
    <row r="30" spans="10:31">
      <c r="P30" s="17">
        <v>10.26</v>
      </c>
      <c r="Q30" s="17">
        <v>205.2</v>
      </c>
      <c r="R30" s="2"/>
      <c r="S30" s="2">
        <v>26</v>
      </c>
      <c r="T30" s="2">
        <f t="shared" si="3"/>
        <v>208</v>
      </c>
      <c r="U30" s="2"/>
      <c r="V30" s="2">
        <v>26</v>
      </c>
      <c r="W30" s="2">
        <f t="shared" si="4"/>
        <v>182</v>
      </c>
      <c r="X30" s="2"/>
      <c r="Y30" s="2">
        <v>76</v>
      </c>
      <c r="Z30" s="9">
        <v>3</v>
      </c>
      <c r="AA30" s="2">
        <f t="shared" si="1"/>
        <v>228</v>
      </c>
      <c r="AC30" s="2">
        <v>76</v>
      </c>
      <c r="AD30" s="9">
        <v>2</v>
      </c>
      <c r="AE30" s="2">
        <f t="shared" si="2"/>
        <v>152</v>
      </c>
    </row>
    <row r="31" spans="10:31">
      <c r="P31" s="17">
        <v>10.27</v>
      </c>
      <c r="Q31" s="17">
        <v>205.39999999999998</v>
      </c>
      <c r="R31" s="2"/>
      <c r="S31" s="2">
        <v>27</v>
      </c>
      <c r="T31" s="2">
        <f t="shared" si="3"/>
        <v>216</v>
      </c>
      <c r="U31" s="2"/>
      <c r="V31" s="2">
        <v>27</v>
      </c>
      <c r="W31" s="2">
        <f t="shared" si="4"/>
        <v>189</v>
      </c>
      <c r="X31" s="2"/>
      <c r="Y31" s="2">
        <v>77</v>
      </c>
      <c r="Z31" s="9">
        <v>3</v>
      </c>
      <c r="AA31" s="2">
        <f t="shared" si="1"/>
        <v>231</v>
      </c>
      <c r="AC31" s="2">
        <v>77</v>
      </c>
      <c r="AD31" s="9">
        <v>2</v>
      </c>
      <c r="AE31" s="2">
        <f t="shared" si="2"/>
        <v>154</v>
      </c>
    </row>
    <row r="32" spans="10:31">
      <c r="P32" s="17">
        <v>10.28</v>
      </c>
      <c r="Q32" s="17">
        <v>205.6</v>
      </c>
      <c r="R32" s="2"/>
      <c r="S32" s="2">
        <v>28</v>
      </c>
      <c r="T32" s="2">
        <f t="shared" si="3"/>
        <v>224</v>
      </c>
      <c r="U32" s="2"/>
      <c r="V32" s="2">
        <v>28</v>
      </c>
      <c r="W32" s="2">
        <f t="shared" si="4"/>
        <v>196</v>
      </c>
      <c r="X32" s="2"/>
      <c r="Y32" s="2">
        <v>78</v>
      </c>
      <c r="Z32" s="9">
        <v>3</v>
      </c>
      <c r="AA32" s="2">
        <f t="shared" si="1"/>
        <v>234</v>
      </c>
      <c r="AC32" s="2">
        <v>78</v>
      </c>
      <c r="AD32" s="9">
        <v>2</v>
      </c>
      <c r="AE32" s="2">
        <f t="shared" si="2"/>
        <v>156</v>
      </c>
    </row>
    <row r="33" spans="16:31">
      <c r="P33" s="17">
        <v>10.29</v>
      </c>
      <c r="Q33" s="17">
        <v>205.79999999999998</v>
      </c>
      <c r="R33" s="2"/>
      <c r="S33" s="2">
        <v>29</v>
      </c>
      <c r="T33" s="2">
        <f t="shared" si="3"/>
        <v>232</v>
      </c>
      <c r="U33" s="2"/>
      <c r="V33" s="2">
        <v>29</v>
      </c>
      <c r="W33" s="2">
        <f t="shared" si="4"/>
        <v>203</v>
      </c>
      <c r="X33" s="2"/>
      <c r="Y33" s="2">
        <v>79</v>
      </c>
      <c r="Z33" s="9">
        <v>3</v>
      </c>
      <c r="AA33" s="2">
        <f t="shared" si="1"/>
        <v>237</v>
      </c>
      <c r="AC33" s="2">
        <v>79</v>
      </c>
      <c r="AD33" s="9">
        <v>2</v>
      </c>
      <c r="AE33" s="2">
        <f t="shared" si="2"/>
        <v>158</v>
      </c>
    </row>
    <row r="34" spans="16:31">
      <c r="P34" s="17">
        <v>10.299999999999999</v>
      </c>
      <c r="Q34" s="17">
        <v>205.99999999999997</v>
      </c>
      <c r="R34" s="2"/>
      <c r="S34" s="2">
        <v>30</v>
      </c>
      <c r="T34" s="2">
        <f t="shared" si="3"/>
        <v>240</v>
      </c>
      <c r="U34" s="2"/>
      <c r="V34" s="2">
        <v>30</v>
      </c>
      <c r="W34" s="2">
        <f t="shared" si="4"/>
        <v>210</v>
      </c>
      <c r="X34" s="2"/>
      <c r="Y34" s="2">
        <v>80</v>
      </c>
      <c r="Z34" s="9">
        <v>3</v>
      </c>
      <c r="AA34" s="2">
        <f t="shared" si="1"/>
        <v>240</v>
      </c>
      <c r="AC34" s="2">
        <v>80</v>
      </c>
      <c r="AD34" s="9">
        <v>2</v>
      </c>
      <c r="AE34" s="2">
        <f t="shared" si="2"/>
        <v>160</v>
      </c>
    </row>
    <row r="35" spans="16:31">
      <c r="P35" s="17">
        <v>10.31</v>
      </c>
      <c r="Q35" s="17">
        <v>206.20000000000002</v>
      </c>
      <c r="R35" s="2"/>
      <c r="S35" s="2">
        <v>31</v>
      </c>
      <c r="T35" s="2">
        <f t="shared" si="3"/>
        <v>248</v>
      </c>
      <c r="U35" s="2"/>
      <c r="V35" s="2">
        <v>31</v>
      </c>
      <c r="W35" s="2">
        <f t="shared" si="4"/>
        <v>217</v>
      </c>
      <c r="X35" s="2"/>
      <c r="Y35" s="2">
        <v>81</v>
      </c>
      <c r="Z35" s="9">
        <v>3</v>
      </c>
      <c r="AA35" s="2">
        <f t="shared" si="1"/>
        <v>243</v>
      </c>
      <c r="AC35" s="2">
        <v>81</v>
      </c>
      <c r="AD35" s="9">
        <v>2</v>
      </c>
      <c r="AE35" s="2">
        <f t="shared" si="2"/>
        <v>162</v>
      </c>
    </row>
    <row r="36" spans="16:31">
      <c r="P36" s="17">
        <v>10.32</v>
      </c>
      <c r="Q36" s="17">
        <v>206.4</v>
      </c>
      <c r="R36" s="2"/>
      <c r="S36" s="2">
        <v>32</v>
      </c>
      <c r="T36" s="2">
        <f t="shared" si="3"/>
        <v>256</v>
      </c>
      <c r="U36" s="2"/>
      <c r="V36" s="2">
        <v>32</v>
      </c>
      <c r="W36" s="2">
        <f t="shared" si="4"/>
        <v>224</v>
      </c>
      <c r="X36" s="2"/>
      <c r="Y36" s="2">
        <v>82</v>
      </c>
      <c r="Z36" s="9">
        <v>3</v>
      </c>
      <c r="AA36" s="2">
        <f t="shared" si="1"/>
        <v>246</v>
      </c>
      <c r="AC36" s="2">
        <v>82</v>
      </c>
      <c r="AD36" s="9">
        <v>2</v>
      </c>
      <c r="AE36" s="2">
        <f t="shared" si="2"/>
        <v>164</v>
      </c>
    </row>
    <row r="37" spans="16:31">
      <c r="P37" s="17">
        <v>10.33</v>
      </c>
      <c r="Q37" s="17">
        <v>206.6</v>
      </c>
      <c r="R37" s="2"/>
      <c r="S37" s="2">
        <v>33</v>
      </c>
      <c r="T37" s="2">
        <f t="shared" si="3"/>
        <v>264</v>
      </c>
      <c r="U37" s="2"/>
      <c r="V37" s="2">
        <v>33</v>
      </c>
      <c r="W37" s="2">
        <f t="shared" si="4"/>
        <v>231</v>
      </c>
      <c r="X37" s="2"/>
      <c r="Y37" s="2">
        <v>83</v>
      </c>
      <c r="Z37" s="9">
        <v>3</v>
      </c>
      <c r="AA37" s="2">
        <f t="shared" si="1"/>
        <v>249</v>
      </c>
      <c r="AC37" s="2">
        <v>83</v>
      </c>
      <c r="AD37" s="9">
        <v>2</v>
      </c>
      <c r="AE37" s="2">
        <f t="shared" si="2"/>
        <v>166</v>
      </c>
    </row>
    <row r="38" spans="16:31">
      <c r="P38" s="17">
        <v>10.34</v>
      </c>
      <c r="Q38" s="17">
        <v>206.8</v>
      </c>
      <c r="R38" s="2"/>
      <c r="S38" s="2">
        <v>34</v>
      </c>
      <c r="T38" s="2">
        <f t="shared" si="3"/>
        <v>272</v>
      </c>
      <c r="U38" s="2"/>
      <c r="V38" s="2">
        <v>34</v>
      </c>
      <c r="W38" s="2">
        <f t="shared" si="4"/>
        <v>238</v>
      </c>
      <c r="X38" s="2"/>
      <c r="Y38" s="2">
        <v>84</v>
      </c>
      <c r="Z38" s="9">
        <v>3</v>
      </c>
      <c r="AA38" s="2">
        <f t="shared" si="1"/>
        <v>252</v>
      </c>
      <c r="AC38" s="2">
        <v>84</v>
      </c>
      <c r="AD38" s="9">
        <v>2</v>
      </c>
      <c r="AE38" s="2">
        <f t="shared" si="2"/>
        <v>168</v>
      </c>
    </row>
    <row r="39" spans="16:31">
      <c r="P39" s="17">
        <v>10.35</v>
      </c>
      <c r="Q39" s="17">
        <v>207</v>
      </c>
      <c r="R39" s="2"/>
      <c r="S39" s="2">
        <v>35</v>
      </c>
      <c r="T39" s="2">
        <f t="shared" si="3"/>
        <v>280</v>
      </c>
      <c r="U39" s="2"/>
      <c r="V39" s="2">
        <v>35</v>
      </c>
      <c r="W39" s="2">
        <f t="shared" si="4"/>
        <v>245</v>
      </c>
      <c r="X39" s="2"/>
      <c r="Y39" s="2">
        <v>85</v>
      </c>
      <c r="Z39" s="9">
        <v>3</v>
      </c>
      <c r="AA39" s="2">
        <f t="shared" si="1"/>
        <v>255</v>
      </c>
      <c r="AC39" s="2">
        <v>85</v>
      </c>
      <c r="AD39" s="9">
        <v>2</v>
      </c>
      <c r="AE39" s="2">
        <f t="shared" si="2"/>
        <v>170</v>
      </c>
    </row>
    <row r="40" spans="16:31">
      <c r="P40" s="17">
        <v>10.36</v>
      </c>
      <c r="Q40" s="17">
        <v>207.2</v>
      </c>
      <c r="R40" s="2"/>
      <c r="S40" s="2">
        <v>36</v>
      </c>
      <c r="T40" s="2">
        <f t="shared" si="3"/>
        <v>288</v>
      </c>
      <c r="U40" s="2"/>
      <c r="V40" s="2">
        <v>36</v>
      </c>
      <c r="W40" s="2">
        <f t="shared" si="4"/>
        <v>252</v>
      </c>
      <c r="X40" s="2"/>
      <c r="Y40" s="2">
        <v>86</v>
      </c>
      <c r="Z40" s="9">
        <v>3</v>
      </c>
      <c r="AA40" s="2">
        <f t="shared" si="1"/>
        <v>258</v>
      </c>
      <c r="AC40" s="2">
        <v>86</v>
      </c>
      <c r="AD40" s="9">
        <v>2</v>
      </c>
      <c r="AE40" s="2">
        <f t="shared" si="2"/>
        <v>172</v>
      </c>
    </row>
    <row r="41" spans="16:31">
      <c r="P41" s="17">
        <v>10.37</v>
      </c>
      <c r="Q41" s="17">
        <v>207.39999999999998</v>
      </c>
      <c r="R41" s="2"/>
      <c r="S41" s="2">
        <v>37</v>
      </c>
      <c r="T41" s="2">
        <f t="shared" si="3"/>
        <v>296</v>
      </c>
      <c r="U41" s="2"/>
      <c r="V41" s="2">
        <v>37</v>
      </c>
      <c r="W41" s="2">
        <f t="shared" si="4"/>
        <v>259</v>
      </c>
      <c r="X41" s="2"/>
      <c r="Y41" s="2">
        <v>87</v>
      </c>
      <c r="Z41" s="9">
        <v>3</v>
      </c>
      <c r="AA41" s="2">
        <f t="shared" si="1"/>
        <v>261</v>
      </c>
      <c r="AC41" s="2">
        <v>87</v>
      </c>
      <c r="AD41" s="9">
        <v>2</v>
      </c>
      <c r="AE41" s="2">
        <f t="shared" si="2"/>
        <v>174</v>
      </c>
    </row>
    <row r="42" spans="16:31">
      <c r="P42" s="17">
        <v>10.379999999999999</v>
      </c>
      <c r="Q42" s="17">
        <v>207.59999999999997</v>
      </c>
      <c r="R42" s="2"/>
      <c r="S42" s="2">
        <v>38</v>
      </c>
      <c r="T42" s="2">
        <f t="shared" si="3"/>
        <v>304</v>
      </c>
      <c r="U42" s="2"/>
      <c r="V42" s="2">
        <v>38</v>
      </c>
      <c r="W42" s="2">
        <f t="shared" si="4"/>
        <v>266</v>
      </c>
      <c r="X42" s="2"/>
      <c r="Y42" s="2">
        <v>88</v>
      </c>
      <c r="Z42" s="9">
        <v>3</v>
      </c>
      <c r="AA42" s="2">
        <f t="shared" si="1"/>
        <v>264</v>
      </c>
      <c r="AC42" s="2">
        <v>88</v>
      </c>
      <c r="AD42" s="9">
        <v>2</v>
      </c>
      <c r="AE42" s="2">
        <f t="shared" si="2"/>
        <v>176</v>
      </c>
    </row>
    <row r="43" spans="16:31">
      <c r="P43" s="17">
        <v>10.389999999999999</v>
      </c>
      <c r="Q43" s="17">
        <v>207.79999999999998</v>
      </c>
      <c r="R43" s="2"/>
      <c r="S43" s="2">
        <v>39</v>
      </c>
      <c r="T43" s="2">
        <f t="shared" si="3"/>
        <v>312</v>
      </c>
      <c r="U43" s="2"/>
      <c r="V43" s="2">
        <v>39</v>
      </c>
      <c r="W43" s="2">
        <f t="shared" si="4"/>
        <v>273</v>
      </c>
      <c r="X43" s="2"/>
      <c r="Y43" s="2">
        <v>89</v>
      </c>
      <c r="Z43" s="9">
        <v>3</v>
      </c>
      <c r="AA43" s="2">
        <f t="shared" si="1"/>
        <v>267</v>
      </c>
      <c r="AC43" s="2">
        <v>89</v>
      </c>
      <c r="AD43" s="9">
        <v>2</v>
      </c>
      <c r="AE43" s="2">
        <f t="shared" si="2"/>
        <v>178</v>
      </c>
    </row>
    <row r="44" spans="16:31">
      <c r="P44" s="17">
        <v>10.4</v>
      </c>
      <c r="Q44" s="17">
        <v>208</v>
      </c>
      <c r="R44" s="2"/>
      <c r="S44" s="2">
        <v>40</v>
      </c>
      <c r="T44" s="2">
        <f t="shared" si="3"/>
        <v>320</v>
      </c>
      <c r="U44" s="2"/>
      <c r="V44" s="2">
        <v>40</v>
      </c>
      <c r="W44" s="2">
        <f t="shared" si="4"/>
        <v>280</v>
      </c>
      <c r="X44" s="2"/>
      <c r="Y44" s="2">
        <v>90</v>
      </c>
      <c r="Z44" s="9">
        <v>3</v>
      </c>
      <c r="AA44" s="2">
        <f t="shared" si="1"/>
        <v>270</v>
      </c>
      <c r="AC44" s="2">
        <v>90</v>
      </c>
      <c r="AD44" s="9">
        <v>2</v>
      </c>
      <c r="AE44" s="2">
        <f t="shared" si="2"/>
        <v>180</v>
      </c>
    </row>
    <row r="45" spans="16:31">
      <c r="P45" s="17">
        <v>10.41</v>
      </c>
      <c r="Q45" s="17">
        <v>208.2</v>
      </c>
      <c r="R45" s="2"/>
      <c r="S45" s="2">
        <v>41</v>
      </c>
      <c r="T45" s="2">
        <f t="shared" si="3"/>
        <v>328</v>
      </c>
      <c r="U45" s="2"/>
      <c r="V45" s="2">
        <v>41</v>
      </c>
      <c r="W45" s="2">
        <f t="shared" si="4"/>
        <v>287</v>
      </c>
      <c r="X45" s="2"/>
      <c r="Y45" s="2">
        <v>91</v>
      </c>
      <c r="Z45" s="9">
        <v>3</v>
      </c>
      <c r="AA45" s="2">
        <f t="shared" si="1"/>
        <v>273</v>
      </c>
      <c r="AC45" s="2">
        <v>91</v>
      </c>
      <c r="AD45" s="9">
        <v>2</v>
      </c>
      <c r="AE45" s="2">
        <f t="shared" si="2"/>
        <v>182</v>
      </c>
    </row>
    <row r="46" spans="16:31">
      <c r="P46" s="17">
        <v>10.42</v>
      </c>
      <c r="Q46" s="17">
        <v>208.4</v>
      </c>
      <c r="R46" s="2"/>
      <c r="S46" s="2">
        <v>42</v>
      </c>
      <c r="T46" s="2">
        <f t="shared" si="3"/>
        <v>336</v>
      </c>
      <c r="U46" s="2"/>
      <c r="V46" s="2">
        <v>42</v>
      </c>
      <c r="W46" s="2">
        <f t="shared" si="4"/>
        <v>294</v>
      </c>
      <c r="X46" s="2"/>
      <c r="Y46" s="2">
        <v>92</v>
      </c>
      <c r="Z46" s="9">
        <v>3</v>
      </c>
      <c r="AA46" s="2">
        <f t="shared" si="1"/>
        <v>276</v>
      </c>
      <c r="AC46" s="2">
        <v>92</v>
      </c>
      <c r="AD46" s="9">
        <v>2</v>
      </c>
      <c r="AE46" s="2">
        <f t="shared" si="2"/>
        <v>184</v>
      </c>
    </row>
    <row r="47" spans="16:31">
      <c r="P47" s="17">
        <v>10.43</v>
      </c>
      <c r="Q47" s="17">
        <v>208.6</v>
      </c>
      <c r="R47" s="2"/>
      <c r="S47" s="2">
        <v>43</v>
      </c>
      <c r="T47" s="2">
        <f t="shared" si="3"/>
        <v>344</v>
      </c>
      <c r="U47" s="2"/>
      <c r="V47" s="2">
        <v>43</v>
      </c>
      <c r="W47" s="2">
        <f t="shared" si="4"/>
        <v>301</v>
      </c>
      <c r="X47" s="2"/>
      <c r="Y47" s="2">
        <v>93</v>
      </c>
      <c r="Z47" s="9">
        <v>3</v>
      </c>
      <c r="AA47" s="2">
        <f t="shared" si="1"/>
        <v>279</v>
      </c>
      <c r="AC47" s="2">
        <v>93</v>
      </c>
      <c r="AD47" s="9">
        <v>2</v>
      </c>
      <c r="AE47" s="2">
        <f t="shared" si="2"/>
        <v>186</v>
      </c>
    </row>
    <row r="48" spans="16:31">
      <c r="P48" s="17">
        <v>10.44</v>
      </c>
      <c r="Q48" s="17">
        <v>208.79999999999998</v>
      </c>
      <c r="R48" s="2"/>
      <c r="S48" s="2">
        <v>44</v>
      </c>
      <c r="T48" s="2">
        <f t="shared" si="3"/>
        <v>352</v>
      </c>
      <c r="U48" s="2"/>
      <c r="V48" s="2">
        <v>44</v>
      </c>
      <c r="W48" s="2">
        <f t="shared" si="4"/>
        <v>308</v>
      </c>
      <c r="X48" s="2"/>
      <c r="Y48" s="2">
        <v>94</v>
      </c>
      <c r="Z48" s="9">
        <v>3</v>
      </c>
      <c r="AA48" s="2">
        <f t="shared" si="1"/>
        <v>282</v>
      </c>
      <c r="AC48" s="2">
        <v>94</v>
      </c>
      <c r="AD48" s="9">
        <v>2</v>
      </c>
      <c r="AE48" s="2">
        <f t="shared" si="2"/>
        <v>188</v>
      </c>
    </row>
    <row r="49" spans="16:31">
      <c r="P49" s="17">
        <v>10.45</v>
      </c>
      <c r="Q49" s="17">
        <v>209</v>
      </c>
      <c r="R49" s="2"/>
      <c r="S49" s="2">
        <v>45</v>
      </c>
      <c r="T49" s="2">
        <f t="shared" si="3"/>
        <v>360</v>
      </c>
      <c r="U49" s="2"/>
      <c r="V49" s="2">
        <v>45</v>
      </c>
      <c r="W49" s="2">
        <f t="shared" si="4"/>
        <v>315</v>
      </c>
      <c r="X49" s="2"/>
      <c r="Y49" s="2">
        <v>95</v>
      </c>
      <c r="Z49" s="9">
        <v>3</v>
      </c>
      <c r="AA49" s="2">
        <f t="shared" si="1"/>
        <v>285</v>
      </c>
      <c r="AC49" s="2">
        <v>95</v>
      </c>
      <c r="AD49" s="9">
        <v>2</v>
      </c>
      <c r="AE49" s="2">
        <f t="shared" si="2"/>
        <v>190</v>
      </c>
    </row>
    <row r="50" spans="16:31">
      <c r="P50" s="17">
        <v>10.459999999999999</v>
      </c>
      <c r="Q50" s="17">
        <v>209.2</v>
      </c>
      <c r="R50" s="2"/>
      <c r="S50" s="2">
        <v>46</v>
      </c>
      <c r="T50" s="2">
        <f t="shared" si="3"/>
        <v>368</v>
      </c>
      <c r="U50" s="2"/>
      <c r="V50" s="2">
        <v>46</v>
      </c>
      <c r="W50" s="2">
        <f t="shared" si="4"/>
        <v>322</v>
      </c>
      <c r="X50" s="2"/>
      <c r="Y50" s="2">
        <v>96</v>
      </c>
      <c r="Z50" s="9">
        <v>3</v>
      </c>
      <c r="AA50" s="2">
        <f t="shared" si="1"/>
        <v>288</v>
      </c>
      <c r="AC50" s="2">
        <v>96</v>
      </c>
      <c r="AD50" s="9">
        <v>2</v>
      </c>
      <c r="AE50" s="2">
        <f t="shared" si="2"/>
        <v>192</v>
      </c>
    </row>
    <row r="51" spans="16:31">
      <c r="P51" s="17">
        <v>10.469999999999999</v>
      </c>
      <c r="Q51" s="17">
        <v>209.39999999999998</v>
      </c>
      <c r="R51" s="2"/>
      <c r="S51" s="2">
        <v>47</v>
      </c>
      <c r="T51" s="2">
        <f t="shared" si="3"/>
        <v>376</v>
      </c>
      <c r="U51" s="2"/>
      <c r="V51" s="2">
        <v>47</v>
      </c>
      <c r="W51" s="2">
        <f t="shared" si="4"/>
        <v>329</v>
      </c>
      <c r="X51" s="2"/>
      <c r="Y51" s="2">
        <v>97</v>
      </c>
      <c r="Z51" s="9">
        <v>3</v>
      </c>
      <c r="AA51" s="2">
        <f t="shared" si="1"/>
        <v>291</v>
      </c>
      <c r="AC51" s="2">
        <v>97</v>
      </c>
      <c r="AD51" s="9">
        <v>2</v>
      </c>
      <c r="AE51" s="2">
        <f t="shared" si="2"/>
        <v>194</v>
      </c>
    </row>
    <row r="52" spans="16:31">
      <c r="P52" s="17">
        <v>10.48</v>
      </c>
      <c r="Q52" s="17">
        <v>209.60000000000002</v>
      </c>
      <c r="R52" s="2"/>
      <c r="S52" s="2">
        <v>48</v>
      </c>
      <c r="T52" s="2">
        <f t="shared" si="3"/>
        <v>384</v>
      </c>
      <c r="U52" s="2"/>
      <c r="V52" s="2">
        <v>48</v>
      </c>
      <c r="W52" s="2">
        <f t="shared" si="4"/>
        <v>336</v>
      </c>
      <c r="X52" s="2"/>
      <c r="Y52" s="2">
        <v>98</v>
      </c>
      <c r="Z52" s="9">
        <v>3</v>
      </c>
      <c r="AA52" s="2">
        <f t="shared" si="1"/>
        <v>294</v>
      </c>
      <c r="AC52" s="2">
        <v>98</v>
      </c>
      <c r="AD52" s="9">
        <v>2</v>
      </c>
      <c r="AE52" s="2">
        <f t="shared" si="2"/>
        <v>196</v>
      </c>
    </row>
    <row r="53" spans="16:31">
      <c r="P53" s="17">
        <v>10.49</v>
      </c>
      <c r="Q53" s="17">
        <v>209.8</v>
      </c>
      <c r="R53" s="2"/>
      <c r="S53" s="2">
        <v>49</v>
      </c>
      <c r="T53" s="2">
        <f t="shared" si="3"/>
        <v>392</v>
      </c>
      <c r="U53" s="2"/>
      <c r="V53" s="2">
        <v>49</v>
      </c>
      <c r="W53" s="2">
        <f t="shared" si="4"/>
        <v>343</v>
      </c>
      <c r="X53" s="2"/>
      <c r="Y53" s="2">
        <v>99</v>
      </c>
      <c r="Z53" s="9">
        <v>3</v>
      </c>
      <c r="AA53" s="2">
        <f t="shared" si="1"/>
        <v>297</v>
      </c>
      <c r="AC53" s="2">
        <v>99</v>
      </c>
      <c r="AD53" s="9">
        <v>2</v>
      </c>
      <c r="AE53" s="2">
        <f t="shared" si="2"/>
        <v>198</v>
      </c>
    </row>
    <row r="54" spans="16:31">
      <c r="P54" s="17">
        <v>10.5</v>
      </c>
      <c r="Q54" s="17">
        <v>210</v>
      </c>
      <c r="R54" s="2"/>
      <c r="S54" s="2">
        <v>50</v>
      </c>
      <c r="T54" s="2">
        <f t="shared" si="3"/>
        <v>400</v>
      </c>
      <c r="U54" s="2"/>
      <c r="V54" s="2">
        <v>50</v>
      </c>
      <c r="W54" s="2">
        <f t="shared" si="4"/>
        <v>350</v>
      </c>
      <c r="X54" s="2"/>
      <c r="Y54" s="2">
        <v>100</v>
      </c>
      <c r="Z54" s="9">
        <v>3</v>
      </c>
      <c r="AA54" s="2">
        <f t="shared" si="1"/>
        <v>300</v>
      </c>
      <c r="AC54" s="2">
        <v>100</v>
      </c>
      <c r="AD54" s="9">
        <v>2</v>
      </c>
      <c r="AE54" s="2">
        <f t="shared" si="2"/>
        <v>200</v>
      </c>
    </row>
    <row r="55" spans="16:31">
      <c r="P55" s="17">
        <v>10.51</v>
      </c>
      <c r="Q55" s="17">
        <v>210.2</v>
      </c>
      <c r="R55" s="2"/>
      <c r="S55" s="2">
        <v>51</v>
      </c>
      <c r="T55" s="2">
        <f t="shared" si="3"/>
        <v>408</v>
      </c>
      <c r="U55" s="2"/>
      <c r="V55" s="2">
        <v>51</v>
      </c>
      <c r="W55" s="2">
        <f t="shared" si="4"/>
        <v>357</v>
      </c>
      <c r="X55" s="2"/>
      <c r="Y55" s="2"/>
      <c r="Z55" s="2"/>
      <c r="AA55" s="2"/>
      <c r="AC55" s="2"/>
      <c r="AD55" s="2"/>
    </row>
    <row r="56" spans="16:31">
      <c r="P56" s="17">
        <v>10.52</v>
      </c>
      <c r="Q56" s="17">
        <v>210.39999999999998</v>
      </c>
      <c r="R56" s="2"/>
      <c r="S56" s="2">
        <v>52</v>
      </c>
      <c r="T56" s="2">
        <f t="shared" si="3"/>
        <v>416</v>
      </c>
      <c r="U56" s="2"/>
      <c r="V56" s="2">
        <v>52</v>
      </c>
      <c r="W56" s="2">
        <f t="shared" si="4"/>
        <v>364</v>
      </c>
      <c r="X56" s="2"/>
      <c r="Y56" s="2"/>
      <c r="Z56" s="2"/>
      <c r="AA56" s="2"/>
      <c r="AC56" s="2"/>
      <c r="AD56" s="2"/>
    </row>
    <row r="57" spans="16:31">
      <c r="P57" s="17">
        <v>10.53</v>
      </c>
      <c r="Q57" s="17">
        <v>210.6</v>
      </c>
      <c r="R57" s="2"/>
      <c r="S57" s="2">
        <v>53</v>
      </c>
      <c r="T57" s="2">
        <f t="shared" si="3"/>
        <v>424</v>
      </c>
      <c r="U57" s="2"/>
      <c r="V57" s="2">
        <v>53</v>
      </c>
      <c r="W57" s="2">
        <f t="shared" si="4"/>
        <v>371</v>
      </c>
      <c r="X57" s="2"/>
      <c r="Y57" s="2"/>
      <c r="Z57" s="2"/>
      <c r="AA57" s="2"/>
      <c r="AC57" s="2"/>
      <c r="AD57" s="2"/>
    </row>
    <row r="58" spans="16:31">
      <c r="P58" s="17">
        <v>10.54</v>
      </c>
      <c r="Q58" s="17">
        <v>210.79999999999998</v>
      </c>
      <c r="R58" s="2"/>
      <c r="S58" s="2">
        <v>54</v>
      </c>
      <c r="T58" s="2">
        <f t="shared" si="3"/>
        <v>432</v>
      </c>
      <c r="U58" s="2"/>
      <c r="V58" s="2">
        <v>54</v>
      </c>
      <c r="W58" s="2">
        <f t="shared" si="4"/>
        <v>378</v>
      </c>
      <c r="X58" s="2"/>
      <c r="Y58" s="2"/>
      <c r="Z58" s="2"/>
      <c r="AA58" s="2"/>
      <c r="AC58" s="2"/>
      <c r="AD58" s="2"/>
    </row>
    <row r="59" spans="16:31">
      <c r="P59" s="17">
        <v>10.549999999999999</v>
      </c>
      <c r="Q59" s="17">
        <v>210.99999999999997</v>
      </c>
      <c r="R59" s="2"/>
      <c r="S59" s="2">
        <v>55</v>
      </c>
      <c r="T59" s="2">
        <f t="shared" si="3"/>
        <v>440</v>
      </c>
      <c r="U59" s="2"/>
      <c r="V59" s="2">
        <v>55</v>
      </c>
      <c r="W59" s="2">
        <f t="shared" si="4"/>
        <v>385</v>
      </c>
      <c r="X59" s="2"/>
      <c r="Y59" s="2"/>
      <c r="Z59" s="2"/>
      <c r="AA59" s="2"/>
      <c r="AC59" s="2"/>
      <c r="AD59" s="2"/>
    </row>
    <row r="60" spans="16:31">
      <c r="P60" s="17">
        <v>10.56</v>
      </c>
      <c r="Q60" s="17">
        <v>211.20000000000002</v>
      </c>
      <c r="R60" s="2"/>
      <c r="S60" s="2">
        <v>56</v>
      </c>
      <c r="T60" s="2">
        <f t="shared" si="3"/>
        <v>448</v>
      </c>
      <c r="U60" s="2"/>
      <c r="V60" s="2">
        <v>56</v>
      </c>
      <c r="W60" s="2">
        <f t="shared" si="4"/>
        <v>392</v>
      </c>
      <c r="X60" s="2"/>
      <c r="Y60" s="2"/>
      <c r="Z60" s="2"/>
      <c r="AA60" s="2"/>
      <c r="AC60" s="2"/>
      <c r="AD60" s="2"/>
    </row>
    <row r="61" spans="16:31">
      <c r="P61" s="17">
        <v>10.57</v>
      </c>
      <c r="Q61" s="17">
        <v>211.4</v>
      </c>
      <c r="R61" s="2"/>
      <c r="S61" s="2">
        <v>57</v>
      </c>
      <c r="T61" s="2">
        <f t="shared" si="3"/>
        <v>456</v>
      </c>
      <c r="U61" s="2"/>
      <c r="V61" s="2">
        <v>57</v>
      </c>
      <c r="W61" s="2">
        <f t="shared" si="4"/>
        <v>399</v>
      </c>
      <c r="X61" s="2"/>
      <c r="Y61" s="2"/>
      <c r="Z61" s="2"/>
      <c r="AA61" s="2"/>
      <c r="AC61" s="2"/>
      <c r="AD61" s="2"/>
    </row>
    <row r="62" spans="16:31">
      <c r="P62" s="17">
        <v>10.58</v>
      </c>
      <c r="Q62" s="17">
        <v>211.6</v>
      </c>
      <c r="R62" s="2"/>
      <c r="S62" s="2">
        <v>58</v>
      </c>
      <c r="T62" s="2">
        <f t="shared" si="3"/>
        <v>464</v>
      </c>
      <c r="U62" s="2"/>
      <c r="V62" s="2">
        <v>58</v>
      </c>
      <c r="W62" s="2">
        <f t="shared" si="4"/>
        <v>406</v>
      </c>
      <c r="X62" s="2"/>
      <c r="Y62" s="2"/>
      <c r="Z62" s="2"/>
      <c r="AA62" s="2"/>
      <c r="AC62" s="2"/>
      <c r="AD62" s="2"/>
    </row>
    <row r="63" spans="16:31">
      <c r="P63" s="17">
        <v>10.59</v>
      </c>
      <c r="Q63" s="17">
        <v>211.8</v>
      </c>
      <c r="R63" s="2"/>
      <c r="S63" s="2">
        <v>59</v>
      </c>
      <c r="T63" s="2">
        <f t="shared" si="3"/>
        <v>472</v>
      </c>
      <c r="U63" s="2"/>
      <c r="V63" s="2">
        <v>59</v>
      </c>
      <c r="W63" s="2">
        <f t="shared" si="4"/>
        <v>413</v>
      </c>
      <c r="X63" s="2"/>
      <c r="Y63" s="2"/>
      <c r="Z63" s="2"/>
      <c r="AA63" s="2"/>
      <c r="AC63" s="2"/>
      <c r="AD63" s="2"/>
    </row>
    <row r="64" spans="16:31">
      <c r="P64" s="17">
        <v>10.6</v>
      </c>
      <c r="Q64" s="17">
        <v>212</v>
      </c>
      <c r="S64" s="2">
        <v>60</v>
      </c>
      <c r="T64" s="2">
        <f t="shared" si="3"/>
        <v>480</v>
      </c>
      <c r="V64" s="2">
        <v>60</v>
      </c>
      <c r="W64" s="2">
        <f t="shared" si="4"/>
        <v>420</v>
      </c>
      <c r="Y64" s="2"/>
      <c r="Z64" s="2"/>
      <c r="AC64" s="2"/>
      <c r="AD64" s="2"/>
    </row>
    <row r="65" spans="16:30">
      <c r="P65" s="17">
        <v>10.61</v>
      </c>
      <c r="Q65" s="17">
        <v>212.2</v>
      </c>
      <c r="S65" s="2">
        <v>61</v>
      </c>
      <c r="T65" s="2">
        <f t="shared" si="3"/>
        <v>488</v>
      </c>
      <c r="V65" s="2">
        <v>61</v>
      </c>
      <c r="W65" s="2">
        <f t="shared" si="4"/>
        <v>427</v>
      </c>
      <c r="Y65" s="2"/>
      <c r="Z65" s="2"/>
      <c r="AC65" s="2"/>
      <c r="AD65" s="2"/>
    </row>
    <row r="66" spans="16:30">
      <c r="P66" s="17">
        <v>10.62</v>
      </c>
      <c r="Q66" s="17">
        <v>212.39999999999998</v>
      </c>
      <c r="S66" s="2">
        <v>62</v>
      </c>
      <c r="T66" s="2">
        <f t="shared" si="3"/>
        <v>496</v>
      </c>
      <c r="V66" s="2">
        <v>62</v>
      </c>
      <c r="W66" s="2">
        <f t="shared" si="4"/>
        <v>434</v>
      </c>
      <c r="Y66" s="2"/>
      <c r="Z66" s="2"/>
      <c r="AC66" s="2"/>
      <c r="AD66" s="2"/>
    </row>
    <row r="67" spans="16:30">
      <c r="P67" s="17">
        <v>10.629999999999999</v>
      </c>
      <c r="Q67" s="17">
        <v>212.59999999999997</v>
      </c>
      <c r="S67" s="2">
        <v>63</v>
      </c>
      <c r="T67" s="2">
        <f t="shared" si="3"/>
        <v>504</v>
      </c>
      <c r="V67" s="2">
        <v>63</v>
      </c>
      <c r="W67" s="2">
        <f t="shared" si="4"/>
        <v>441</v>
      </c>
      <c r="Y67" s="2"/>
      <c r="Z67" s="2"/>
      <c r="AC67" s="2"/>
      <c r="AD67" s="2"/>
    </row>
    <row r="68" spans="16:30">
      <c r="P68" s="17">
        <v>10.64</v>
      </c>
      <c r="Q68" s="17">
        <v>212.8</v>
      </c>
      <c r="S68" s="2">
        <v>64</v>
      </c>
      <c r="T68" s="2">
        <f t="shared" si="3"/>
        <v>512</v>
      </c>
      <c r="V68" s="2">
        <v>64</v>
      </c>
      <c r="W68" s="2">
        <f t="shared" si="4"/>
        <v>448</v>
      </c>
      <c r="Y68" s="2"/>
      <c r="Z68" s="2"/>
      <c r="AC68" s="2"/>
      <c r="AD68" s="2"/>
    </row>
    <row r="69" spans="16:30">
      <c r="P69" s="17">
        <v>10.65</v>
      </c>
      <c r="Q69" s="17">
        <v>213</v>
      </c>
      <c r="S69" s="2">
        <v>65</v>
      </c>
      <c r="T69" s="2">
        <f t="shared" si="3"/>
        <v>520</v>
      </c>
      <c r="V69" s="2">
        <v>65</v>
      </c>
      <c r="W69" s="2">
        <f t="shared" si="4"/>
        <v>455</v>
      </c>
      <c r="AC69" s="2"/>
      <c r="AD69" s="2"/>
    </row>
    <row r="70" spans="16:30">
      <c r="P70" s="17">
        <v>10.66</v>
      </c>
      <c r="Q70" s="17">
        <v>213.2</v>
      </c>
      <c r="S70" s="2">
        <v>66</v>
      </c>
      <c r="T70" s="2">
        <f t="shared" si="3"/>
        <v>528</v>
      </c>
      <c r="V70" s="2">
        <v>66</v>
      </c>
      <c r="W70" s="2">
        <f t="shared" si="4"/>
        <v>462</v>
      </c>
      <c r="AC70" s="2"/>
      <c r="AD70" s="2"/>
    </row>
    <row r="71" spans="16:30">
      <c r="P71" s="17">
        <v>10.67</v>
      </c>
      <c r="Q71" s="17">
        <v>213.4</v>
      </c>
      <c r="S71" s="2">
        <v>67</v>
      </c>
      <c r="T71" s="2">
        <f t="shared" ref="T71:T124" si="6">+S71*8</f>
        <v>536</v>
      </c>
      <c r="V71" s="2">
        <v>67</v>
      </c>
      <c r="W71" s="2">
        <f t="shared" ref="W71:W124" si="7">+V71*7</f>
        <v>469</v>
      </c>
      <c r="AC71" s="2"/>
      <c r="AD71" s="2"/>
    </row>
    <row r="72" spans="16:30">
      <c r="P72" s="17">
        <v>10.68</v>
      </c>
      <c r="Q72" s="17">
        <v>213.6</v>
      </c>
      <c r="S72" s="2">
        <v>68</v>
      </c>
      <c r="T72" s="2">
        <f t="shared" si="6"/>
        <v>544</v>
      </c>
      <c r="V72" s="2">
        <v>68</v>
      </c>
      <c r="W72" s="2">
        <f t="shared" si="7"/>
        <v>476</v>
      </c>
      <c r="AC72" s="2"/>
      <c r="AD72" s="2"/>
    </row>
    <row r="73" spans="16:30">
      <c r="P73" s="17">
        <v>10.69</v>
      </c>
      <c r="Q73" s="17">
        <v>213.79999999999998</v>
      </c>
      <c r="S73" s="2">
        <v>69</v>
      </c>
      <c r="T73" s="2">
        <f t="shared" si="6"/>
        <v>552</v>
      </c>
      <c r="V73" s="2">
        <v>69</v>
      </c>
      <c r="W73" s="2">
        <f t="shared" si="7"/>
        <v>483</v>
      </c>
      <c r="AC73" s="2"/>
      <c r="AD73" s="2"/>
    </row>
    <row r="74" spans="16:30">
      <c r="P74" s="17">
        <v>10.7</v>
      </c>
      <c r="Q74" s="17">
        <v>214</v>
      </c>
      <c r="S74" s="2">
        <v>70</v>
      </c>
      <c r="T74" s="2">
        <f t="shared" si="6"/>
        <v>560</v>
      </c>
      <c r="V74" s="2">
        <v>70</v>
      </c>
      <c r="W74" s="2">
        <f t="shared" si="7"/>
        <v>490</v>
      </c>
      <c r="AC74" s="2"/>
      <c r="AD74" s="2"/>
    </row>
    <row r="75" spans="16:30">
      <c r="P75" s="17">
        <v>10.709999999999999</v>
      </c>
      <c r="Q75" s="17">
        <v>214.2</v>
      </c>
      <c r="S75" s="2">
        <v>71</v>
      </c>
      <c r="T75" s="2">
        <f t="shared" si="6"/>
        <v>568</v>
      </c>
      <c r="V75" s="2">
        <v>71</v>
      </c>
      <c r="W75" s="2">
        <f t="shared" si="7"/>
        <v>497</v>
      </c>
      <c r="AC75" s="2"/>
      <c r="AD75" s="2"/>
    </row>
    <row r="76" spans="16:30">
      <c r="P76" s="17">
        <v>10.719999999999999</v>
      </c>
      <c r="Q76" s="17">
        <v>214.39999999999998</v>
      </c>
      <c r="S76" s="2">
        <v>72</v>
      </c>
      <c r="T76" s="2">
        <f t="shared" si="6"/>
        <v>576</v>
      </c>
      <c r="V76" s="2">
        <v>72</v>
      </c>
      <c r="W76" s="2">
        <f t="shared" si="7"/>
        <v>504</v>
      </c>
      <c r="AC76" s="2"/>
      <c r="AD76" s="2"/>
    </row>
    <row r="77" spans="16:30">
      <c r="P77" s="17">
        <v>10.73</v>
      </c>
      <c r="Q77" s="17">
        <v>214.60000000000002</v>
      </c>
      <c r="S77" s="2">
        <v>73</v>
      </c>
      <c r="T77" s="2">
        <f t="shared" si="6"/>
        <v>584</v>
      </c>
      <c r="V77" s="2">
        <v>73</v>
      </c>
      <c r="W77" s="2">
        <f t="shared" si="7"/>
        <v>511</v>
      </c>
      <c r="AC77" s="2"/>
      <c r="AD77" s="2"/>
    </row>
    <row r="78" spans="16:30">
      <c r="P78" s="17">
        <v>10.74</v>
      </c>
      <c r="Q78" s="17">
        <v>214.8</v>
      </c>
      <c r="S78" s="2">
        <v>74</v>
      </c>
      <c r="T78" s="2">
        <f t="shared" si="6"/>
        <v>592</v>
      </c>
      <c r="V78" s="2">
        <v>74</v>
      </c>
      <c r="W78" s="2">
        <f t="shared" si="7"/>
        <v>518</v>
      </c>
      <c r="AC78" s="2"/>
      <c r="AD78" s="2"/>
    </row>
    <row r="79" spans="16:30">
      <c r="P79" s="17">
        <v>10.75</v>
      </c>
      <c r="Q79" s="17">
        <v>215</v>
      </c>
      <c r="S79" s="2">
        <v>75</v>
      </c>
      <c r="T79" s="2">
        <f t="shared" si="6"/>
        <v>600</v>
      </c>
      <c r="V79" s="2">
        <v>75</v>
      </c>
      <c r="W79" s="2">
        <f t="shared" si="7"/>
        <v>525</v>
      </c>
      <c r="AC79" s="2"/>
      <c r="AD79" s="2"/>
    </row>
    <row r="80" spans="16:30">
      <c r="P80" s="17">
        <v>10.76</v>
      </c>
      <c r="Q80" s="17">
        <v>215.2</v>
      </c>
      <c r="S80" s="2">
        <v>76</v>
      </c>
      <c r="T80" s="2">
        <f t="shared" si="6"/>
        <v>608</v>
      </c>
      <c r="V80" s="2">
        <v>76</v>
      </c>
      <c r="W80" s="2">
        <f t="shared" si="7"/>
        <v>532</v>
      </c>
      <c r="AC80" s="2"/>
      <c r="AD80" s="2"/>
    </row>
    <row r="81" spans="16:30">
      <c r="P81" s="17">
        <v>10.77</v>
      </c>
      <c r="Q81" s="17">
        <v>215.39999999999998</v>
      </c>
      <c r="S81" s="2">
        <v>77</v>
      </c>
      <c r="T81" s="2">
        <f t="shared" si="6"/>
        <v>616</v>
      </c>
      <c r="V81" s="2">
        <v>77</v>
      </c>
      <c r="W81" s="2">
        <f t="shared" si="7"/>
        <v>539</v>
      </c>
      <c r="AC81" s="2"/>
      <c r="AD81" s="2"/>
    </row>
    <row r="82" spans="16:30">
      <c r="P82" s="17">
        <v>10.78</v>
      </c>
      <c r="Q82" s="17">
        <v>215.6</v>
      </c>
      <c r="S82" s="2">
        <v>78</v>
      </c>
      <c r="T82" s="2">
        <f t="shared" si="6"/>
        <v>624</v>
      </c>
      <c r="V82" s="2">
        <v>78</v>
      </c>
      <c r="W82" s="2">
        <f t="shared" si="7"/>
        <v>546</v>
      </c>
      <c r="AC82" s="2"/>
      <c r="AD82" s="2"/>
    </row>
    <row r="83" spans="16:30">
      <c r="P83" s="17">
        <v>10.79</v>
      </c>
      <c r="Q83" s="17">
        <v>215.79999999999998</v>
      </c>
      <c r="S83" s="2">
        <v>79</v>
      </c>
      <c r="T83" s="2">
        <f t="shared" si="6"/>
        <v>632</v>
      </c>
      <c r="V83" s="2">
        <v>79</v>
      </c>
      <c r="W83" s="2">
        <f t="shared" si="7"/>
        <v>553</v>
      </c>
      <c r="AC83" s="2"/>
      <c r="AD83" s="2"/>
    </row>
    <row r="84" spans="16:30">
      <c r="P84" s="17">
        <v>10.799999999999999</v>
      </c>
      <c r="Q84" s="17">
        <v>215.99999999999997</v>
      </c>
      <c r="S84" s="2">
        <v>80</v>
      </c>
      <c r="T84" s="2">
        <f t="shared" si="6"/>
        <v>640</v>
      </c>
      <c r="V84" s="2">
        <v>80</v>
      </c>
      <c r="W84" s="2">
        <f t="shared" si="7"/>
        <v>560</v>
      </c>
      <c r="AC84" s="2"/>
      <c r="AD84" s="2"/>
    </row>
    <row r="85" spans="16:30">
      <c r="P85" s="17">
        <v>10.809999999999999</v>
      </c>
      <c r="Q85" s="17">
        <v>216.2</v>
      </c>
      <c r="S85" s="2">
        <v>81</v>
      </c>
      <c r="T85" s="2">
        <f t="shared" si="6"/>
        <v>648</v>
      </c>
      <c r="V85" s="2">
        <v>81</v>
      </c>
      <c r="W85" s="2">
        <f t="shared" si="7"/>
        <v>567</v>
      </c>
      <c r="AC85" s="2"/>
      <c r="AD85" s="2"/>
    </row>
    <row r="86" spans="16:30">
      <c r="P86" s="17">
        <v>10.82</v>
      </c>
      <c r="Q86" s="17">
        <v>216.4</v>
      </c>
      <c r="S86" s="2">
        <v>82</v>
      </c>
      <c r="T86" s="2">
        <f t="shared" si="6"/>
        <v>656</v>
      </c>
      <c r="V86" s="2">
        <v>82</v>
      </c>
      <c r="W86" s="2">
        <f t="shared" si="7"/>
        <v>574</v>
      </c>
      <c r="AC86" s="2"/>
      <c r="AD86" s="2"/>
    </row>
    <row r="87" spans="16:30">
      <c r="P87" s="17">
        <v>10.83</v>
      </c>
      <c r="Q87" s="17">
        <v>216.6</v>
      </c>
      <c r="S87" s="2">
        <v>83</v>
      </c>
      <c r="T87" s="2">
        <f t="shared" si="6"/>
        <v>664</v>
      </c>
      <c r="V87" s="2">
        <v>83</v>
      </c>
      <c r="W87" s="2">
        <f t="shared" si="7"/>
        <v>581</v>
      </c>
      <c r="AC87" s="2"/>
      <c r="AD87" s="2"/>
    </row>
    <row r="88" spans="16:30">
      <c r="P88" s="17">
        <v>10.84</v>
      </c>
      <c r="Q88" s="17">
        <v>216.8</v>
      </c>
      <c r="S88" s="2">
        <v>84</v>
      </c>
      <c r="T88" s="2">
        <f t="shared" si="6"/>
        <v>672</v>
      </c>
      <c r="V88" s="2">
        <v>84</v>
      </c>
      <c r="W88" s="2">
        <f t="shared" si="7"/>
        <v>588</v>
      </c>
      <c r="AC88" s="2"/>
      <c r="AD88" s="2"/>
    </row>
    <row r="89" spans="16:30">
      <c r="P89" s="17">
        <v>10.85</v>
      </c>
      <c r="Q89" s="17">
        <v>217</v>
      </c>
      <c r="S89" s="2">
        <v>85</v>
      </c>
      <c r="T89" s="2">
        <f t="shared" si="6"/>
        <v>680</v>
      </c>
      <c r="V89" s="2">
        <v>85</v>
      </c>
      <c r="W89" s="2">
        <f t="shared" si="7"/>
        <v>595</v>
      </c>
      <c r="AC89" s="2"/>
      <c r="AD89" s="2"/>
    </row>
    <row r="90" spans="16:30">
      <c r="P90" s="17">
        <v>10.86</v>
      </c>
      <c r="Q90" s="17">
        <v>217.2</v>
      </c>
      <c r="S90" s="2">
        <v>86</v>
      </c>
      <c r="T90" s="2">
        <f t="shared" si="6"/>
        <v>688</v>
      </c>
      <c r="V90" s="2">
        <v>86</v>
      </c>
      <c r="W90" s="2">
        <f t="shared" si="7"/>
        <v>602</v>
      </c>
      <c r="AC90" s="2"/>
      <c r="AD90" s="2"/>
    </row>
    <row r="91" spans="16:30">
      <c r="P91" s="17">
        <v>10.87</v>
      </c>
      <c r="Q91" s="17">
        <v>217.39999999999998</v>
      </c>
      <c r="S91" s="2">
        <v>87</v>
      </c>
      <c r="T91" s="2">
        <f t="shared" si="6"/>
        <v>696</v>
      </c>
      <c r="V91" s="2">
        <v>87</v>
      </c>
      <c r="W91" s="2">
        <f t="shared" si="7"/>
        <v>609</v>
      </c>
      <c r="AC91" s="2"/>
      <c r="AD91" s="2"/>
    </row>
    <row r="92" spans="16:30">
      <c r="P92" s="17">
        <v>10.879999999999999</v>
      </c>
      <c r="Q92" s="17">
        <v>217.59999999999997</v>
      </c>
      <c r="S92" s="2">
        <v>88</v>
      </c>
      <c r="T92" s="2">
        <f t="shared" si="6"/>
        <v>704</v>
      </c>
      <c r="V92" s="2">
        <v>88</v>
      </c>
      <c r="W92" s="2">
        <f t="shared" si="7"/>
        <v>616</v>
      </c>
      <c r="AC92" s="2"/>
      <c r="AD92" s="2"/>
    </row>
    <row r="93" spans="16:30">
      <c r="P93" s="17">
        <v>10.89</v>
      </c>
      <c r="Q93" s="17">
        <v>217.8</v>
      </c>
      <c r="S93" s="2">
        <v>89</v>
      </c>
      <c r="T93" s="2">
        <f t="shared" si="6"/>
        <v>712</v>
      </c>
      <c r="V93" s="2">
        <v>89</v>
      </c>
      <c r="W93" s="2">
        <f t="shared" si="7"/>
        <v>623</v>
      </c>
      <c r="AC93" s="2"/>
      <c r="AD93" s="2"/>
    </row>
    <row r="94" spans="16:30">
      <c r="P94" s="17">
        <v>10.9</v>
      </c>
      <c r="Q94" s="17">
        <v>218</v>
      </c>
      <c r="S94" s="2">
        <v>90</v>
      </c>
      <c r="T94" s="2">
        <f t="shared" si="6"/>
        <v>720</v>
      </c>
      <c r="V94" s="2">
        <v>90</v>
      </c>
      <c r="W94" s="2">
        <f t="shared" si="7"/>
        <v>630</v>
      </c>
      <c r="AC94" s="2"/>
      <c r="AD94" s="2"/>
    </row>
    <row r="95" spans="16:30">
      <c r="P95" s="17">
        <v>10.91</v>
      </c>
      <c r="Q95" s="17">
        <v>218.2</v>
      </c>
      <c r="S95" s="2">
        <v>91</v>
      </c>
      <c r="T95" s="2">
        <f t="shared" si="6"/>
        <v>728</v>
      </c>
      <c r="V95" s="2">
        <v>91</v>
      </c>
      <c r="W95" s="2">
        <f t="shared" si="7"/>
        <v>637</v>
      </c>
      <c r="AC95" s="2"/>
      <c r="AD95" s="2"/>
    </row>
    <row r="96" spans="16:30">
      <c r="P96" s="17">
        <v>10.92</v>
      </c>
      <c r="Q96" s="17">
        <v>218.4</v>
      </c>
      <c r="S96" s="2">
        <v>92</v>
      </c>
      <c r="T96" s="2">
        <f t="shared" si="6"/>
        <v>736</v>
      </c>
      <c r="V96" s="2">
        <v>92</v>
      </c>
      <c r="W96" s="2">
        <f t="shared" si="7"/>
        <v>644</v>
      </c>
      <c r="AC96" s="2"/>
      <c r="AD96" s="2"/>
    </row>
    <row r="97" spans="16:30">
      <c r="P97" s="17">
        <v>10.93</v>
      </c>
      <c r="Q97" s="17">
        <v>218.6</v>
      </c>
      <c r="S97" s="2">
        <v>93</v>
      </c>
      <c r="T97" s="2">
        <f t="shared" si="6"/>
        <v>744</v>
      </c>
      <c r="V97" s="2">
        <v>93</v>
      </c>
      <c r="W97" s="2">
        <f t="shared" si="7"/>
        <v>651</v>
      </c>
      <c r="AC97" s="2"/>
      <c r="AD97" s="2"/>
    </row>
    <row r="98" spans="16:30">
      <c r="P98" s="17">
        <v>10.94</v>
      </c>
      <c r="Q98" s="17">
        <v>218.79999999999998</v>
      </c>
      <c r="S98" s="2">
        <v>94</v>
      </c>
      <c r="T98" s="2">
        <f t="shared" si="6"/>
        <v>752</v>
      </c>
      <c r="V98" s="2">
        <v>94</v>
      </c>
      <c r="W98" s="2">
        <f t="shared" si="7"/>
        <v>658</v>
      </c>
      <c r="AC98" s="2"/>
      <c r="AD98" s="2"/>
    </row>
    <row r="99" spans="16:30">
      <c r="P99" s="17">
        <v>10.95</v>
      </c>
      <c r="Q99" s="17">
        <v>219</v>
      </c>
      <c r="S99" s="2">
        <v>95</v>
      </c>
      <c r="T99" s="2">
        <f t="shared" si="6"/>
        <v>760</v>
      </c>
      <c r="V99" s="2">
        <v>95</v>
      </c>
      <c r="W99" s="2">
        <f t="shared" si="7"/>
        <v>665</v>
      </c>
      <c r="AC99" s="2"/>
      <c r="AD99" s="2"/>
    </row>
    <row r="100" spans="16:30">
      <c r="P100" s="17">
        <v>10.959999999999999</v>
      </c>
      <c r="Q100" s="17">
        <v>219.2</v>
      </c>
      <c r="S100" s="2">
        <v>96</v>
      </c>
      <c r="T100" s="2">
        <f t="shared" si="6"/>
        <v>768</v>
      </c>
      <c r="V100" s="2">
        <v>96</v>
      </c>
      <c r="W100" s="2">
        <f t="shared" si="7"/>
        <v>672</v>
      </c>
      <c r="AC100" s="2"/>
      <c r="AD100" s="2"/>
    </row>
    <row r="101" spans="16:30">
      <c r="P101" s="17">
        <v>10.969999999999999</v>
      </c>
      <c r="Q101" s="17">
        <v>219.39999999999998</v>
      </c>
      <c r="S101" s="2">
        <v>97</v>
      </c>
      <c r="T101" s="2">
        <f t="shared" si="6"/>
        <v>776</v>
      </c>
      <c r="V101" s="2">
        <v>97</v>
      </c>
      <c r="W101" s="2">
        <f t="shared" si="7"/>
        <v>679</v>
      </c>
      <c r="AC101" s="2"/>
      <c r="AD101" s="2"/>
    </row>
    <row r="102" spans="16:30">
      <c r="P102" s="17">
        <v>10.98</v>
      </c>
      <c r="Q102" s="17">
        <v>219.60000000000002</v>
      </c>
      <c r="S102" s="2">
        <v>98</v>
      </c>
      <c r="T102" s="2">
        <f t="shared" si="6"/>
        <v>784</v>
      </c>
      <c r="V102" s="2">
        <v>98</v>
      </c>
      <c r="W102" s="2">
        <f t="shared" si="7"/>
        <v>686</v>
      </c>
      <c r="AC102" s="2"/>
      <c r="AD102" s="2"/>
    </row>
    <row r="103" spans="16:30">
      <c r="P103" s="17">
        <v>10.99</v>
      </c>
      <c r="Q103" s="17">
        <v>219.8</v>
      </c>
      <c r="S103" s="2">
        <v>99</v>
      </c>
      <c r="T103" s="2">
        <f t="shared" si="6"/>
        <v>792</v>
      </c>
      <c r="V103" s="2">
        <v>99</v>
      </c>
      <c r="W103" s="2">
        <f t="shared" si="7"/>
        <v>693</v>
      </c>
      <c r="AC103" s="2"/>
      <c r="AD103" s="2"/>
    </row>
    <row r="104" spans="16:30">
      <c r="P104" s="17">
        <v>11</v>
      </c>
      <c r="Q104" s="17">
        <v>220</v>
      </c>
      <c r="S104" s="2">
        <v>100</v>
      </c>
      <c r="T104" s="2">
        <f t="shared" si="6"/>
        <v>800</v>
      </c>
      <c r="V104" s="2">
        <v>100</v>
      </c>
      <c r="W104" s="2">
        <f t="shared" si="7"/>
        <v>700</v>
      </c>
      <c r="AC104" s="2"/>
      <c r="AD104" s="2"/>
    </row>
    <row r="105" spans="16:30">
      <c r="P105" s="17">
        <v>11.01</v>
      </c>
      <c r="Q105" s="17">
        <v>220.2</v>
      </c>
      <c r="S105" s="2">
        <v>101</v>
      </c>
      <c r="T105" s="2">
        <f t="shared" si="6"/>
        <v>808</v>
      </c>
      <c r="V105" s="2">
        <v>101</v>
      </c>
      <c r="W105" s="2">
        <f t="shared" si="7"/>
        <v>707</v>
      </c>
      <c r="AC105" s="2"/>
      <c r="AD105" s="2"/>
    </row>
    <row r="106" spans="16:30">
      <c r="P106" s="17">
        <v>11.02</v>
      </c>
      <c r="Q106" s="17">
        <v>220.39999999999998</v>
      </c>
      <c r="S106" s="2">
        <v>102</v>
      </c>
      <c r="T106" s="2">
        <f t="shared" si="6"/>
        <v>816</v>
      </c>
      <c r="V106" s="2">
        <v>102</v>
      </c>
      <c r="W106" s="2">
        <f t="shared" si="7"/>
        <v>714</v>
      </c>
      <c r="AC106" s="2"/>
      <c r="AD106" s="2"/>
    </row>
    <row r="107" spans="16:30">
      <c r="P107" s="17">
        <v>11.03</v>
      </c>
      <c r="Q107" s="17">
        <v>220.6</v>
      </c>
      <c r="S107" s="2">
        <v>103</v>
      </c>
      <c r="T107" s="2">
        <f t="shared" si="6"/>
        <v>824</v>
      </c>
      <c r="V107" s="2">
        <v>103</v>
      </c>
      <c r="W107" s="2">
        <f t="shared" si="7"/>
        <v>721</v>
      </c>
      <c r="AC107" s="2"/>
      <c r="AD107" s="2"/>
    </row>
    <row r="108" spans="16:30">
      <c r="P108" s="17">
        <v>11.04</v>
      </c>
      <c r="Q108" s="17">
        <v>220.79999999999998</v>
      </c>
      <c r="S108" s="2">
        <v>104</v>
      </c>
      <c r="T108" s="2">
        <f t="shared" si="6"/>
        <v>832</v>
      </c>
      <c r="V108" s="2">
        <v>104</v>
      </c>
      <c r="W108" s="2">
        <f t="shared" si="7"/>
        <v>728</v>
      </c>
      <c r="AC108" s="2"/>
      <c r="AD108" s="2"/>
    </row>
    <row r="109" spans="16:30">
      <c r="P109" s="17">
        <v>11.049999999999999</v>
      </c>
      <c r="Q109" s="17">
        <v>220.99999999999997</v>
      </c>
      <c r="S109" s="2">
        <v>105</v>
      </c>
      <c r="T109" s="2">
        <f t="shared" si="6"/>
        <v>840</v>
      </c>
      <c r="V109" s="2">
        <v>105</v>
      </c>
      <c r="W109" s="2">
        <f t="shared" si="7"/>
        <v>735</v>
      </c>
      <c r="AC109" s="2"/>
      <c r="AD109" s="2"/>
    </row>
    <row r="110" spans="16:30">
      <c r="P110" s="17">
        <v>11.059999999999999</v>
      </c>
      <c r="Q110" s="17">
        <v>221.2</v>
      </c>
      <c r="S110" s="2">
        <v>106</v>
      </c>
      <c r="T110" s="2">
        <f t="shared" si="6"/>
        <v>848</v>
      </c>
      <c r="V110" s="2">
        <v>106</v>
      </c>
      <c r="W110" s="2">
        <f t="shared" si="7"/>
        <v>742</v>
      </c>
      <c r="AC110" s="2"/>
      <c r="AD110" s="2"/>
    </row>
    <row r="111" spans="16:30">
      <c r="P111" s="17">
        <v>11.07</v>
      </c>
      <c r="Q111" s="17">
        <v>221.4</v>
      </c>
      <c r="S111" s="2">
        <v>107</v>
      </c>
      <c r="T111" s="2">
        <f t="shared" si="6"/>
        <v>856</v>
      </c>
      <c r="V111" s="2">
        <v>107</v>
      </c>
      <c r="W111" s="2">
        <f t="shared" si="7"/>
        <v>749</v>
      </c>
      <c r="AC111" s="2"/>
      <c r="AD111" s="2"/>
    </row>
    <row r="112" spans="16:30">
      <c r="P112" s="17">
        <v>11.08</v>
      </c>
      <c r="Q112" s="17">
        <v>221.6</v>
      </c>
      <c r="S112" s="2">
        <v>108</v>
      </c>
      <c r="T112" s="2">
        <f t="shared" si="6"/>
        <v>864</v>
      </c>
      <c r="V112" s="2">
        <v>108</v>
      </c>
      <c r="W112" s="2">
        <f t="shared" si="7"/>
        <v>756</v>
      </c>
      <c r="AC112" s="2"/>
      <c r="AD112" s="2"/>
    </row>
    <row r="113" spans="16:30">
      <c r="P113" s="17">
        <v>11.09</v>
      </c>
      <c r="Q113" s="17">
        <v>221.8</v>
      </c>
      <c r="S113" s="2">
        <v>109</v>
      </c>
      <c r="T113" s="2">
        <f t="shared" si="6"/>
        <v>872</v>
      </c>
      <c r="V113" s="2">
        <v>109</v>
      </c>
      <c r="W113" s="2">
        <f t="shared" si="7"/>
        <v>763</v>
      </c>
      <c r="AC113" s="2"/>
      <c r="AD113" s="2"/>
    </row>
    <row r="114" spans="16:30">
      <c r="P114" s="17">
        <v>11.1</v>
      </c>
      <c r="Q114" s="17">
        <v>222</v>
      </c>
      <c r="S114" s="2">
        <v>110</v>
      </c>
      <c r="T114" s="2">
        <f t="shared" si="6"/>
        <v>880</v>
      </c>
      <c r="V114" s="2">
        <v>110</v>
      </c>
      <c r="W114" s="2">
        <f t="shared" si="7"/>
        <v>770</v>
      </c>
      <c r="AC114" s="2"/>
      <c r="AD114" s="2"/>
    </row>
    <row r="115" spans="16:30">
      <c r="P115" s="17">
        <v>11.11</v>
      </c>
      <c r="Q115" s="17">
        <v>222.2</v>
      </c>
      <c r="S115" s="2">
        <v>111</v>
      </c>
      <c r="T115" s="2">
        <f t="shared" si="6"/>
        <v>888</v>
      </c>
      <c r="V115" s="2">
        <v>111</v>
      </c>
      <c r="W115" s="2">
        <f t="shared" si="7"/>
        <v>777</v>
      </c>
      <c r="AC115" s="2"/>
      <c r="AD115" s="2"/>
    </row>
    <row r="116" spans="16:30">
      <c r="P116" s="17">
        <v>11.12</v>
      </c>
      <c r="Q116" s="17">
        <v>222.39999999999998</v>
      </c>
      <c r="S116" s="2">
        <v>112</v>
      </c>
      <c r="T116" s="2">
        <f t="shared" si="6"/>
        <v>896</v>
      </c>
      <c r="V116" s="2">
        <v>112</v>
      </c>
      <c r="W116" s="2">
        <f t="shared" si="7"/>
        <v>784</v>
      </c>
      <c r="AC116" s="2"/>
      <c r="AD116" s="2"/>
    </row>
    <row r="117" spans="16:30">
      <c r="P117" s="17">
        <v>11.129999999999999</v>
      </c>
      <c r="Q117" s="17">
        <v>222.59999999999997</v>
      </c>
      <c r="S117" s="2">
        <v>113</v>
      </c>
      <c r="T117" s="2">
        <f t="shared" si="6"/>
        <v>904</v>
      </c>
      <c r="V117" s="2">
        <v>113</v>
      </c>
      <c r="W117" s="2">
        <f t="shared" si="7"/>
        <v>791</v>
      </c>
      <c r="AC117" s="2"/>
      <c r="AD117" s="2"/>
    </row>
    <row r="118" spans="16:30">
      <c r="P118" s="17">
        <v>11.14</v>
      </c>
      <c r="Q118" s="17">
        <v>222.8</v>
      </c>
      <c r="S118" s="2">
        <v>114</v>
      </c>
      <c r="T118" s="2">
        <f t="shared" si="6"/>
        <v>912</v>
      </c>
      <c r="V118" s="2">
        <v>114</v>
      </c>
      <c r="W118" s="2">
        <f t="shared" si="7"/>
        <v>798</v>
      </c>
      <c r="AC118" s="2"/>
      <c r="AD118" s="2"/>
    </row>
    <row r="119" spans="16:30">
      <c r="P119" s="17">
        <v>11.15</v>
      </c>
      <c r="Q119" s="17">
        <v>223</v>
      </c>
      <c r="S119" s="2">
        <v>115</v>
      </c>
      <c r="T119" s="2">
        <f t="shared" si="6"/>
        <v>920</v>
      </c>
      <c r="V119" s="2">
        <v>115</v>
      </c>
      <c r="W119" s="2">
        <f t="shared" si="7"/>
        <v>805</v>
      </c>
      <c r="AC119" s="2"/>
      <c r="AD119" s="2"/>
    </row>
    <row r="120" spans="16:30">
      <c r="P120" s="17">
        <v>11.16</v>
      </c>
      <c r="Q120" s="17">
        <v>223.2</v>
      </c>
      <c r="S120" s="2">
        <v>116</v>
      </c>
      <c r="T120" s="2">
        <f t="shared" si="6"/>
        <v>928</v>
      </c>
      <c r="V120" s="2">
        <v>116</v>
      </c>
      <c r="W120" s="2">
        <f t="shared" si="7"/>
        <v>812</v>
      </c>
      <c r="AC120" s="2"/>
      <c r="AD120" s="2"/>
    </row>
    <row r="121" spans="16:30">
      <c r="P121" s="17">
        <v>11.17</v>
      </c>
      <c r="Q121" s="17">
        <v>223.4</v>
      </c>
      <c r="S121" s="2">
        <v>117</v>
      </c>
      <c r="T121" s="2">
        <f t="shared" si="6"/>
        <v>936</v>
      </c>
      <c r="V121" s="2">
        <v>117</v>
      </c>
      <c r="W121" s="2">
        <f t="shared" si="7"/>
        <v>819</v>
      </c>
      <c r="AC121" s="2"/>
      <c r="AD121" s="2"/>
    </row>
    <row r="122" spans="16:30">
      <c r="P122" s="17">
        <v>11.18</v>
      </c>
      <c r="Q122" s="17">
        <v>223.6</v>
      </c>
      <c r="S122" s="2">
        <v>118</v>
      </c>
      <c r="T122" s="2">
        <f t="shared" si="6"/>
        <v>944</v>
      </c>
      <c r="V122" s="2">
        <v>118</v>
      </c>
      <c r="W122" s="2">
        <f t="shared" si="7"/>
        <v>826</v>
      </c>
      <c r="AC122" s="2"/>
      <c r="AD122" s="2"/>
    </row>
    <row r="123" spans="16:30">
      <c r="P123" s="17">
        <v>11.19</v>
      </c>
      <c r="Q123" s="17">
        <v>223.79999999999998</v>
      </c>
      <c r="S123" s="2">
        <v>119</v>
      </c>
      <c r="T123" s="2">
        <f t="shared" si="6"/>
        <v>952</v>
      </c>
      <c r="V123" s="2">
        <v>119</v>
      </c>
      <c r="W123" s="2">
        <f t="shared" si="7"/>
        <v>833</v>
      </c>
      <c r="AC123" s="2"/>
      <c r="AD123" s="2"/>
    </row>
    <row r="124" spans="16:30">
      <c r="P124" s="17">
        <v>11.2</v>
      </c>
      <c r="Q124" s="17">
        <v>224</v>
      </c>
      <c r="S124" s="2">
        <v>120</v>
      </c>
      <c r="T124" s="2">
        <f t="shared" si="6"/>
        <v>960</v>
      </c>
      <c r="V124" s="2">
        <v>120</v>
      </c>
      <c r="W124" s="2">
        <f t="shared" si="7"/>
        <v>840</v>
      </c>
      <c r="AC124" s="2"/>
      <c r="AD124" s="2"/>
    </row>
    <row r="125" spans="16:30">
      <c r="P125" s="17">
        <v>11.209999999999999</v>
      </c>
      <c r="Q125" s="17">
        <v>224.2</v>
      </c>
      <c r="S125" s="2"/>
      <c r="AC125" s="2"/>
      <c r="AD125" s="2"/>
    </row>
    <row r="126" spans="16:30">
      <c r="P126" s="17">
        <v>11.219999999999999</v>
      </c>
      <c r="Q126" s="17">
        <v>224.39999999999998</v>
      </c>
      <c r="S126" s="2"/>
      <c r="AC126" s="2"/>
      <c r="AD126" s="2"/>
    </row>
    <row r="127" spans="16:30">
      <c r="P127" s="17">
        <v>11.23</v>
      </c>
      <c r="Q127" s="17">
        <v>224.60000000000002</v>
      </c>
      <c r="S127" s="2"/>
      <c r="AC127" s="2"/>
      <c r="AD127" s="2"/>
    </row>
    <row r="128" spans="16:30">
      <c r="P128" s="17">
        <v>11.24</v>
      </c>
      <c r="Q128" s="17">
        <v>224.8</v>
      </c>
      <c r="S128" s="2"/>
      <c r="AC128" s="2"/>
      <c r="AD128" s="2"/>
    </row>
    <row r="129" spans="16:30">
      <c r="P129" s="17">
        <v>11.25</v>
      </c>
      <c r="Q129" s="17">
        <v>225</v>
      </c>
      <c r="S129" s="2"/>
      <c r="AC129" s="2"/>
      <c r="AD129" s="2"/>
    </row>
    <row r="130" spans="16:30">
      <c r="P130" s="17">
        <v>11.26</v>
      </c>
      <c r="Q130" s="17">
        <v>225.2</v>
      </c>
      <c r="S130" s="2"/>
      <c r="AC130" s="2"/>
      <c r="AD130" s="2"/>
    </row>
    <row r="131" spans="16:30">
      <c r="P131" s="17">
        <v>11.27</v>
      </c>
      <c r="Q131" s="17">
        <v>225.39999999999998</v>
      </c>
      <c r="S131" s="2"/>
      <c r="AC131" s="2"/>
      <c r="AD131" s="2"/>
    </row>
    <row r="132" spans="16:30">
      <c r="P132" s="17">
        <v>11.28</v>
      </c>
      <c r="Q132" s="17">
        <v>225.6</v>
      </c>
      <c r="S132" s="2"/>
      <c r="AC132" s="2"/>
      <c r="AD132" s="2"/>
    </row>
    <row r="133" spans="16:30">
      <c r="P133" s="17">
        <v>11.29</v>
      </c>
      <c r="Q133" s="17">
        <v>225.79999999999998</v>
      </c>
      <c r="S133" s="2"/>
      <c r="AC133" s="2"/>
      <c r="AD133" s="2"/>
    </row>
    <row r="134" spans="16:30">
      <c r="P134" s="17">
        <v>11.299999999999999</v>
      </c>
      <c r="Q134" s="17">
        <v>225.99999999999997</v>
      </c>
      <c r="S134" s="2"/>
      <c r="AC134" s="2"/>
      <c r="AD134" s="2"/>
    </row>
    <row r="135" spans="16:30">
      <c r="P135" s="17">
        <v>11.309999999999999</v>
      </c>
      <c r="Q135" s="17">
        <v>226.2</v>
      </c>
      <c r="S135" s="2"/>
      <c r="AC135" s="2"/>
      <c r="AD135" s="2"/>
    </row>
    <row r="136" spans="16:30">
      <c r="P136" s="17">
        <v>11.32</v>
      </c>
      <c r="Q136" s="17">
        <v>226.4</v>
      </c>
      <c r="S136" s="2"/>
      <c r="AC136" s="2"/>
      <c r="AD136" s="2"/>
    </row>
    <row r="137" spans="16:30">
      <c r="P137" s="17">
        <v>11.33</v>
      </c>
      <c r="Q137" s="17">
        <v>226.6</v>
      </c>
      <c r="S137" s="2"/>
      <c r="AC137" s="2"/>
      <c r="AD137" s="2"/>
    </row>
    <row r="138" spans="16:30">
      <c r="P138" s="17">
        <v>11.34</v>
      </c>
      <c r="Q138" s="17">
        <v>226.8</v>
      </c>
      <c r="S138" s="2"/>
      <c r="AC138" s="2"/>
      <c r="AD138" s="2"/>
    </row>
    <row r="139" spans="16:30">
      <c r="P139" s="17">
        <v>11.35</v>
      </c>
      <c r="Q139" s="17">
        <v>227</v>
      </c>
      <c r="S139" s="2"/>
      <c r="AC139" s="2"/>
      <c r="AD139" s="2"/>
    </row>
    <row r="140" spans="16:30">
      <c r="P140" s="17">
        <v>11.36</v>
      </c>
      <c r="Q140" s="17">
        <v>227.2</v>
      </c>
      <c r="S140" s="2"/>
      <c r="AC140" s="2"/>
      <c r="AD140" s="2"/>
    </row>
    <row r="141" spans="16:30">
      <c r="P141" s="17">
        <v>11.37</v>
      </c>
      <c r="Q141" s="17">
        <v>227.39999999999998</v>
      </c>
      <c r="S141" s="2"/>
      <c r="AC141" s="2"/>
      <c r="AD141" s="2"/>
    </row>
    <row r="142" spans="16:30">
      <c r="P142" s="17">
        <v>11.379999999999999</v>
      </c>
      <c r="Q142" s="17">
        <v>227.59999999999997</v>
      </c>
      <c r="S142" s="2"/>
      <c r="AC142" s="2"/>
      <c r="AD142" s="2"/>
    </row>
    <row r="143" spans="16:30">
      <c r="P143" s="17">
        <v>11.39</v>
      </c>
      <c r="Q143" s="17">
        <v>227.8</v>
      </c>
      <c r="S143" s="2"/>
      <c r="AC143" s="2"/>
      <c r="AD143" s="2"/>
    </row>
    <row r="144" spans="16:30">
      <c r="P144" s="17">
        <v>11.4</v>
      </c>
      <c r="Q144" s="17">
        <v>228</v>
      </c>
      <c r="S144" s="2"/>
      <c r="AC144" s="2"/>
      <c r="AD144" s="2"/>
    </row>
    <row r="145" spans="16:30">
      <c r="P145" s="17">
        <v>11.41</v>
      </c>
      <c r="Q145" s="17">
        <v>228.2</v>
      </c>
      <c r="S145" s="2"/>
      <c r="AC145" s="2"/>
      <c r="AD145" s="2"/>
    </row>
    <row r="146" spans="16:30">
      <c r="P146" s="17">
        <v>11.42</v>
      </c>
      <c r="Q146" s="17">
        <v>228.4</v>
      </c>
      <c r="S146" s="2"/>
      <c r="AC146" s="2"/>
      <c r="AD146" s="2"/>
    </row>
    <row r="147" spans="16:30">
      <c r="P147" s="17">
        <v>11.43</v>
      </c>
      <c r="Q147" s="17">
        <v>228.6</v>
      </c>
      <c r="S147" s="2"/>
      <c r="AC147" s="2"/>
      <c r="AD147" s="2"/>
    </row>
    <row r="148" spans="16:30">
      <c r="P148" s="17">
        <v>11.44</v>
      </c>
      <c r="Q148" s="17">
        <v>228.79999999999998</v>
      </c>
      <c r="S148" s="2"/>
      <c r="AC148" s="2"/>
      <c r="AD148" s="2"/>
    </row>
    <row r="149" spans="16:30">
      <c r="P149" s="17">
        <v>11.45</v>
      </c>
      <c r="Q149" s="17">
        <v>229</v>
      </c>
      <c r="S149" s="2"/>
      <c r="AC149" s="2"/>
      <c r="AD149" s="2"/>
    </row>
    <row r="150" spans="16:30">
      <c r="P150" s="17">
        <v>11.459999999999999</v>
      </c>
      <c r="Q150" s="17">
        <v>229.2</v>
      </c>
      <c r="S150" s="2"/>
      <c r="AC150" s="2"/>
      <c r="AD150" s="2"/>
    </row>
    <row r="151" spans="16:30">
      <c r="P151" s="17">
        <v>11.469999999999999</v>
      </c>
      <c r="Q151" s="17">
        <v>229.39999999999998</v>
      </c>
      <c r="S151" s="2"/>
      <c r="AC151" s="2"/>
      <c r="AD151" s="2"/>
    </row>
    <row r="152" spans="16:30">
      <c r="P152" s="17">
        <v>11.48</v>
      </c>
      <c r="Q152" s="17">
        <v>229.60000000000002</v>
      </c>
      <c r="S152" s="2"/>
      <c r="AC152" s="2"/>
      <c r="AD152" s="2"/>
    </row>
    <row r="153" spans="16:30">
      <c r="P153" s="17">
        <v>11.49</v>
      </c>
      <c r="Q153" s="17">
        <v>229.8</v>
      </c>
      <c r="S153" s="2"/>
      <c r="AC153" s="2"/>
      <c r="AD153" s="2"/>
    </row>
    <row r="154" spans="16:30">
      <c r="P154" s="17">
        <v>11.5</v>
      </c>
      <c r="Q154" s="17">
        <v>230</v>
      </c>
      <c r="S154" s="2"/>
      <c r="AC154" s="2"/>
      <c r="AD154" s="2"/>
    </row>
    <row r="155" spans="16:30">
      <c r="P155" s="17">
        <v>11.51</v>
      </c>
      <c r="Q155" s="17">
        <v>230.2</v>
      </c>
      <c r="S155" s="2"/>
      <c r="AC155" s="2"/>
      <c r="AD155" s="2"/>
    </row>
    <row r="156" spans="16:30">
      <c r="P156" s="17">
        <v>11.52</v>
      </c>
      <c r="Q156" s="17">
        <v>230.39999999999998</v>
      </c>
      <c r="S156" s="2"/>
      <c r="AC156" s="2"/>
      <c r="AD156" s="2"/>
    </row>
    <row r="157" spans="16:30">
      <c r="P157" s="17">
        <v>11.53</v>
      </c>
      <c r="Q157" s="17">
        <v>230.6</v>
      </c>
      <c r="S157" s="2"/>
      <c r="AC157" s="2"/>
      <c r="AD157" s="2"/>
    </row>
    <row r="158" spans="16:30">
      <c r="P158" s="17">
        <v>11.54</v>
      </c>
      <c r="Q158" s="17">
        <v>230.79999999999998</v>
      </c>
      <c r="S158" s="2"/>
      <c r="AC158" s="2"/>
      <c r="AD158" s="2"/>
    </row>
    <row r="159" spans="16:30">
      <c r="P159" s="17">
        <v>11.549999999999999</v>
      </c>
      <c r="Q159" s="17">
        <v>230.99999999999997</v>
      </c>
      <c r="S159" s="2"/>
      <c r="AC159" s="2"/>
      <c r="AD159" s="2"/>
    </row>
    <row r="160" spans="16:30">
      <c r="P160" s="17">
        <v>11.559999999999999</v>
      </c>
      <c r="Q160" s="17">
        <v>231.2</v>
      </c>
      <c r="S160" s="2"/>
      <c r="AC160" s="2"/>
      <c r="AD160" s="2"/>
    </row>
    <row r="161" spans="16:30">
      <c r="P161" s="17">
        <v>11.57</v>
      </c>
      <c r="Q161" s="17">
        <v>231.4</v>
      </c>
      <c r="S161" s="2"/>
      <c r="AC161" s="2"/>
      <c r="AD161" s="2"/>
    </row>
    <row r="162" spans="16:30">
      <c r="P162" s="17">
        <v>11.58</v>
      </c>
      <c r="Q162" s="17">
        <v>231.6</v>
      </c>
      <c r="S162" s="2"/>
      <c r="AC162" s="2"/>
      <c r="AD162" s="2"/>
    </row>
    <row r="163" spans="16:30">
      <c r="P163" s="17">
        <v>11.59</v>
      </c>
      <c r="Q163" s="17">
        <v>231.8</v>
      </c>
      <c r="S163" s="2"/>
      <c r="AC163" s="2"/>
      <c r="AD163" s="2"/>
    </row>
    <row r="164" spans="16:30">
      <c r="P164" s="17">
        <v>11.6</v>
      </c>
      <c r="Q164" s="17">
        <v>232</v>
      </c>
      <c r="S164" s="2"/>
      <c r="AC164" s="2"/>
      <c r="AD164" s="2"/>
    </row>
    <row r="165" spans="16:30">
      <c r="P165" s="17">
        <v>11.61</v>
      </c>
      <c r="Q165" s="17">
        <v>232.2</v>
      </c>
      <c r="S165" s="2"/>
      <c r="AC165" s="2"/>
      <c r="AD165" s="2"/>
    </row>
    <row r="166" spans="16:30">
      <c r="P166" s="17">
        <v>11.62</v>
      </c>
      <c r="Q166" s="17">
        <v>232.39999999999998</v>
      </c>
      <c r="S166" s="2"/>
      <c r="AC166" s="2"/>
      <c r="AD166" s="2"/>
    </row>
    <row r="167" spans="16:30">
      <c r="P167" s="17">
        <v>11.629999999999999</v>
      </c>
      <c r="Q167" s="17">
        <v>232.59999999999997</v>
      </c>
      <c r="S167" s="2"/>
      <c r="AC167" s="2"/>
      <c r="AD167" s="2"/>
    </row>
    <row r="168" spans="16:30">
      <c r="P168" s="17">
        <v>11.64</v>
      </c>
      <c r="Q168" s="17">
        <v>232.8</v>
      </c>
      <c r="S168" s="2"/>
      <c r="AC168" s="2"/>
      <c r="AD168" s="2"/>
    </row>
    <row r="169" spans="16:30">
      <c r="P169" s="17">
        <v>11.65</v>
      </c>
      <c r="Q169" s="17">
        <v>233</v>
      </c>
      <c r="S169" s="2"/>
      <c r="AC169" s="2"/>
      <c r="AD169" s="2"/>
    </row>
    <row r="170" spans="16:30">
      <c r="P170" s="17">
        <v>11.66</v>
      </c>
      <c r="Q170" s="17">
        <v>233.2</v>
      </c>
      <c r="S170" s="2"/>
      <c r="AC170" s="2"/>
      <c r="AD170" s="2"/>
    </row>
    <row r="171" spans="16:30">
      <c r="P171" s="17">
        <v>11.67</v>
      </c>
      <c r="Q171" s="17">
        <v>233.4</v>
      </c>
      <c r="S171" s="2"/>
      <c r="AC171" s="2"/>
      <c r="AD171" s="2"/>
    </row>
    <row r="172" spans="16:30">
      <c r="P172" s="17">
        <v>11.68</v>
      </c>
      <c r="Q172" s="17">
        <v>233.6</v>
      </c>
      <c r="S172" s="2"/>
      <c r="AC172" s="2"/>
      <c r="AD172" s="2"/>
    </row>
    <row r="173" spans="16:30">
      <c r="P173" s="17">
        <v>11.69</v>
      </c>
      <c r="Q173" s="17">
        <v>233.79999999999998</v>
      </c>
      <c r="S173" s="2"/>
      <c r="AC173" s="2"/>
      <c r="AD173" s="2"/>
    </row>
    <row r="174" spans="16:30">
      <c r="P174" s="17">
        <v>11.7</v>
      </c>
      <c r="Q174" s="17">
        <v>234</v>
      </c>
      <c r="S174" s="2"/>
      <c r="AC174" s="2"/>
      <c r="AD174" s="2"/>
    </row>
    <row r="175" spans="16:30">
      <c r="P175" s="17">
        <v>11.709999999999999</v>
      </c>
      <c r="Q175" s="17">
        <v>234.2</v>
      </c>
      <c r="S175" s="2"/>
      <c r="AC175" s="2"/>
      <c r="AD175" s="2"/>
    </row>
    <row r="176" spans="16:30">
      <c r="P176" s="17">
        <v>11.719999999999999</v>
      </c>
      <c r="Q176" s="17">
        <v>234.39999999999998</v>
      </c>
      <c r="S176" s="2"/>
      <c r="AC176" s="2"/>
      <c r="AD176" s="2"/>
    </row>
    <row r="177" spans="16:30">
      <c r="P177" s="17">
        <v>11.73</v>
      </c>
      <c r="Q177" s="17">
        <v>234.60000000000002</v>
      </c>
      <c r="S177" s="2"/>
      <c r="AC177" s="2"/>
      <c r="AD177" s="2"/>
    </row>
    <row r="178" spans="16:30">
      <c r="P178" s="17">
        <v>11.74</v>
      </c>
      <c r="Q178" s="17">
        <v>234.8</v>
      </c>
      <c r="S178" s="2"/>
      <c r="AC178" s="2"/>
      <c r="AD178" s="2"/>
    </row>
    <row r="179" spans="16:30">
      <c r="P179" s="17">
        <v>11.75</v>
      </c>
      <c r="Q179" s="17">
        <v>235</v>
      </c>
      <c r="S179" s="2"/>
      <c r="AC179" s="2"/>
      <c r="AD179" s="2"/>
    </row>
    <row r="180" spans="16:30">
      <c r="P180" s="17">
        <v>11.76</v>
      </c>
      <c r="Q180" s="17">
        <v>235.2</v>
      </c>
      <c r="S180" s="2"/>
      <c r="AC180" s="2"/>
      <c r="AD180" s="2"/>
    </row>
    <row r="181" spans="16:30">
      <c r="P181" s="17">
        <v>11.77</v>
      </c>
      <c r="Q181" s="17">
        <v>235.39999999999998</v>
      </c>
      <c r="S181" s="2"/>
      <c r="AC181" s="2"/>
      <c r="AD181" s="2"/>
    </row>
    <row r="182" spans="16:30">
      <c r="P182" s="17">
        <v>11.78</v>
      </c>
      <c r="Q182" s="17">
        <v>235.6</v>
      </c>
      <c r="S182" s="2"/>
      <c r="AC182" s="2"/>
      <c r="AD182" s="2"/>
    </row>
    <row r="183" spans="16:30">
      <c r="P183" s="17">
        <v>11.79</v>
      </c>
      <c r="Q183" s="17">
        <v>235.79999999999998</v>
      </c>
      <c r="S183" s="2"/>
      <c r="AC183" s="2"/>
      <c r="AD183" s="2"/>
    </row>
    <row r="184" spans="16:30">
      <c r="P184" s="17">
        <v>11.799999999999999</v>
      </c>
      <c r="Q184" s="17">
        <v>235.99999999999997</v>
      </c>
      <c r="S184" s="2"/>
      <c r="AC184" s="2"/>
      <c r="AD184" s="2"/>
    </row>
    <row r="185" spans="16:30">
      <c r="P185" s="17">
        <v>11.809999999999999</v>
      </c>
      <c r="Q185" s="17">
        <v>236.2</v>
      </c>
      <c r="S185" s="2"/>
      <c r="AC185" s="2"/>
      <c r="AD185" s="2"/>
    </row>
    <row r="186" spans="16:30">
      <c r="P186" s="17">
        <v>11.82</v>
      </c>
      <c r="Q186" s="17">
        <v>236.4</v>
      </c>
      <c r="S186" s="2"/>
      <c r="AC186" s="2"/>
      <c r="AD186" s="2"/>
    </row>
    <row r="187" spans="16:30">
      <c r="P187" s="17">
        <v>11.83</v>
      </c>
      <c r="Q187" s="17">
        <v>236.6</v>
      </c>
      <c r="S187" s="2"/>
      <c r="AC187" s="2"/>
      <c r="AD187" s="2"/>
    </row>
    <row r="188" spans="16:30">
      <c r="P188" s="17">
        <v>11.84</v>
      </c>
      <c r="Q188" s="17">
        <v>236.8</v>
      </c>
      <c r="S188" s="2"/>
      <c r="AC188" s="2"/>
      <c r="AD188" s="2"/>
    </row>
    <row r="189" spans="16:30">
      <c r="P189" s="17">
        <v>11.85</v>
      </c>
      <c r="Q189" s="17">
        <v>237</v>
      </c>
      <c r="S189" s="2"/>
      <c r="AC189" s="2"/>
      <c r="AD189" s="2"/>
    </row>
    <row r="190" spans="16:30">
      <c r="P190" s="17">
        <v>11.86</v>
      </c>
      <c r="Q190" s="17">
        <v>237.2</v>
      </c>
      <c r="S190" s="2"/>
      <c r="AC190" s="2"/>
      <c r="AD190" s="2"/>
    </row>
    <row r="191" spans="16:30">
      <c r="P191" s="17">
        <v>11.87</v>
      </c>
      <c r="Q191" s="17">
        <v>237.39999999999998</v>
      </c>
      <c r="S191" s="2"/>
      <c r="AC191" s="2"/>
      <c r="AD191" s="2"/>
    </row>
    <row r="192" spans="16:30">
      <c r="P192" s="17">
        <v>11.879999999999999</v>
      </c>
      <c r="Q192" s="17">
        <v>237.59999999999997</v>
      </c>
      <c r="S192" s="2"/>
      <c r="AC192" s="2"/>
      <c r="AD192" s="2"/>
    </row>
    <row r="193" spans="16:30">
      <c r="P193" s="17">
        <v>11.89</v>
      </c>
      <c r="Q193" s="17">
        <v>237.8</v>
      </c>
      <c r="S193" s="2"/>
      <c r="AC193" s="2"/>
      <c r="AD193" s="2"/>
    </row>
    <row r="194" spans="16:30">
      <c r="P194" s="17">
        <v>11.9</v>
      </c>
      <c r="Q194" s="17">
        <v>238</v>
      </c>
      <c r="S194" s="2"/>
      <c r="AC194" s="2"/>
      <c r="AD194" s="2"/>
    </row>
    <row r="195" spans="16:30">
      <c r="P195" s="17">
        <v>11.91</v>
      </c>
      <c r="Q195" s="17">
        <v>238.2</v>
      </c>
      <c r="S195" s="2"/>
      <c r="AC195" s="2"/>
      <c r="AD195" s="2"/>
    </row>
    <row r="196" spans="16:30">
      <c r="P196" s="17">
        <v>11.92</v>
      </c>
      <c r="Q196" s="17">
        <v>238.4</v>
      </c>
      <c r="S196" s="2"/>
      <c r="AC196" s="2"/>
      <c r="AD196" s="2"/>
    </row>
    <row r="197" spans="16:30">
      <c r="P197" s="17">
        <v>11.93</v>
      </c>
      <c r="Q197" s="17">
        <v>238.6</v>
      </c>
      <c r="S197" s="2"/>
      <c r="AC197" s="2"/>
      <c r="AD197" s="2"/>
    </row>
    <row r="198" spans="16:30">
      <c r="P198" s="17">
        <v>11.94</v>
      </c>
      <c r="Q198" s="17">
        <v>238.79999999999998</v>
      </c>
      <c r="S198" s="2"/>
      <c r="AC198" s="2"/>
      <c r="AD198" s="2"/>
    </row>
    <row r="199" spans="16:30">
      <c r="P199" s="17">
        <v>11.95</v>
      </c>
      <c r="Q199" s="17">
        <v>239</v>
      </c>
      <c r="S199" s="2"/>
      <c r="AC199" s="2"/>
      <c r="AD199" s="2"/>
    </row>
    <row r="200" spans="16:30">
      <c r="P200" s="17">
        <v>11.959999999999999</v>
      </c>
      <c r="Q200" s="17">
        <v>239.2</v>
      </c>
      <c r="S200" s="2"/>
      <c r="AC200" s="2"/>
      <c r="AD200" s="2"/>
    </row>
    <row r="201" spans="16:30">
      <c r="P201" s="17">
        <v>11.969999999999999</v>
      </c>
      <c r="Q201" s="17">
        <v>239.39999999999998</v>
      </c>
      <c r="S201" s="2"/>
      <c r="AC201" s="2"/>
      <c r="AD201" s="2"/>
    </row>
    <row r="202" spans="16:30">
      <c r="P202" s="17">
        <v>11.98</v>
      </c>
      <c r="Q202" s="17">
        <v>239.60000000000002</v>
      </c>
      <c r="S202" s="2"/>
      <c r="AC202" s="2"/>
      <c r="AD202" s="2"/>
    </row>
    <row r="203" spans="16:30">
      <c r="P203" s="17">
        <v>11.99</v>
      </c>
      <c r="Q203" s="17">
        <v>239.8</v>
      </c>
      <c r="S203" s="2"/>
      <c r="AC203" s="2"/>
      <c r="AD203" s="2"/>
    </row>
    <row r="204" spans="16:30">
      <c r="P204" s="17">
        <v>12</v>
      </c>
      <c r="Q204" s="17">
        <v>240</v>
      </c>
      <c r="S204" s="2"/>
      <c r="AC204" s="2"/>
      <c r="AD204" s="2"/>
    </row>
    <row r="205" spans="16:30">
      <c r="P205" s="17">
        <v>12.01</v>
      </c>
      <c r="Q205" s="17">
        <v>240.2</v>
      </c>
      <c r="S205" s="2"/>
      <c r="AC205" s="2"/>
      <c r="AD205" s="2"/>
    </row>
    <row r="206" spans="16:30">
      <c r="P206" s="17">
        <v>12.02</v>
      </c>
      <c r="Q206" s="17">
        <v>240.39999999999998</v>
      </c>
      <c r="S206" s="2"/>
      <c r="AC206" s="2"/>
      <c r="AD206" s="2"/>
    </row>
    <row r="207" spans="16:30">
      <c r="P207" s="17">
        <v>12.03</v>
      </c>
      <c r="Q207" s="17">
        <v>240.6</v>
      </c>
      <c r="S207" s="2"/>
      <c r="AC207" s="2"/>
      <c r="AD207" s="2"/>
    </row>
    <row r="208" spans="16:30">
      <c r="P208" s="17">
        <v>12.04</v>
      </c>
      <c r="Q208" s="17">
        <v>240.79999999999998</v>
      </c>
      <c r="S208" s="2"/>
      <c r="AC208" s="2"/>
      <c r="AD208" s="2"/>
    </row>
    <row r="209" spans="16:30">
      <c r="P209" s="17">
        <v>12.049999999999999</v>
      </c>
      <c r="Q209" s="17">
        <v>240.99999999999997</v>
      </c>
      <c r="S209" s="2"/>
      <c r="AC209" s="2"/>
      <c r="AD209" s="2"/>
    </row>
    <row r="210" spans="16:30">
      <c r="P210" s="17">
        <v>12.059999999999999</v>
      </c>
      <c r="Q210" s="17">
        <v>241.2</v>
      </c>
      <c r="S210" s="2"/>
      <c r="AC210" s="2"/>
      <c r="AD210" s="2"/>
    </row>
    <row r="211" spans="16:30">
      <c r="P211" s="17">
        <v>12.07</v>
      </c>
      <c r="Q211" s="17">
        <v>241.4</v>
      </c>
      <c r="S211" s="2"/>
      <c r="AC211" s="2"/>
      <c r="AD211" s="2"/>
    </row>
    <row r="212" spans="16:30">
      <c r="P212" s="17">
        <v>12.08</v>
      </c>
      <c r="Q212" s="17">
        <v>241.6</v>
      </c>
      <c r="S212" s="2"/>
      <c r="AC212" s="2"/>
      <c r="AD212" s="2"/>
    </row>
    <row r="213" spans="16:30">
      <c r="P213" s="17">
        <v>12.09</v>
      </c>
      <c r="Q213" s="17">
        <v>241.8</v>
      </c>
      <c r="S213" s="2"/>
      <c r="AC213" s="2"/>
      <c r="AD213" s="2"/>
    </row>
    <row r="214" spans="16:30">
      <c r="P214" s="17">
        <v>12.1</v>
      </c>
      <c r="Q214" s="17">
        <v>242</v>
      </c>
      <c r="S214" s="2"/>
      <c r="AC214" s="2"/>
      <c r="AD214" s="2"/>
    </row>
    <row r="215" spans="16:30">
      <c r="P215" s="17">
        <v>12.11</v>
      </c>
      <c r="Q215" s="17">
        <v>242.2</v>
      </c>
      <c r="S215" s="2"/>
      <c r="AC215" s="2"/>
      <c r="AD215" s="2"/>
    </row>
    <row r="216" spans="16:30">
      <c r="P216" s="17">
        <v>12.12</v>
      </c>
      <c r="Q216" s="17">
        <v>242.39999999999998</v>
      </c>
      <c r="S216" s="2"/>
      <c r="AC216" s="2"/>
      <c r="AD216" s="2"/>
    </row>
    <row r="217" spans="16:30">
      <c r="P217" s="17">
        <v>12.129999999999999</v>
      </c>
      <c r="Q217" s="17">
        <v>242.59999999999997</v>
      </c>
      <c r="S217" s="2"/>
      <c r="AC217" s="2"/>
      <c r="AD217" s="2"/>
    </row>
    <row r="218" spans="16:30">
      <c r="P218" s="17">
        <v>12.14</v>
      </c>
      <c r="Q218" s="17">
        <v>242.8</v>
      </c>
      <c r="S218" s="2"/>
      <c r="AC218" s="2"/>
      <c r="AD218" s="2"/>
    </row>
    <row r="219" spans="16:30">
      <c r="P219" s="17">
        <v>12.149999999999999</v>
      </c>
      <c r="Q219" s="17">
        <v>242.99999999999997</v>
      </c>
      <c r="S219" s="2"/>
      <c r="AC219" s="2"/>
      <c r="AD219" s="2"/>
    </row>
    <row r="220" spans="16:30">
      <c r="P220" s="17">
        <v>12.16</v>
      </c>
      <c r="Q220" s="17">
        <v>243.2</v>
      </c>
      <c r="S220" s="2"/>
      <c r="AC220" s="2"/>
      <c r="AD220" s="2"/>
    </row>
    <row r="221" spans="16:30">
      <c r="P221" s="17">
        <v>12.17</v>
      </c>
      <c r="Q221" s="17">
        <v>243.4</v>
      </c>
      <c r="S221" s="2"/>
      <c r="AC221" s="2"/>
      <c r="AD221" s="2"/>
    </row>
    <row r="222" spans="16:30">
      <c r="P222" s="17">
        <v>12.18</v>
      </c>
      <c r="Q222" s="17">
        <v>243.6</v>
      </c>
      <c r="S222" s="2"/>
      <c r="AC222" s="2"/>
      <c r="AD222" s="2"/>
    </row>
    <row r="223" spans="16:30">
      <c r="P223" s="17">
        <v>12.19</v>
      </c>
      <c r="Q223" s="17">
        <v>243.79999999999998</v>
      </c>
      <c r="S223" s="2"/>
      <c r="AC223" s="2"/>
      <c r="AD223" s="2"/>
    </row>
    <row r="224" spans="16:30">
      <c r="P224" s="17">
        <v>12.2</v>
      </c>
      <c r="Q224" s="17">
        <v>244</v>
      </c>
      <c r="S224" s="2"/>
      <c r="AC224" s="2"/>
      <c r="AD224" s="2"/>
    </row>
    <row r="225" spans="16:30">
      <c r="P225" s="17">
        <v>12.209999999999999</v>
      </c>
      <c r="Q225" s="17">
        <v>244.2</v>
      </c>
      <c r="S225" s="2"/>
      <c r="AC225" s="2"/>
      <c r="AD225" s="2"/>
    </row>
    <row r="226" spans="16:30">
      <c r="P226" s="17">
        <v>12.219999999999999</v>
      </c>
      <c r="Q226" s="17">
        <v>244.39999999999998</v>
      </c>
      <c r="S226" s="2"/>
      <c r="AC226" s="2"/>
      <c r="AD226" s="2"/>
    </row>
    <row r="227" spans="16:30">
      <c r="P227" s="17">
        <v>12.23</v>
      </c>
      <c r="Q227" s="17">
        <v>244.60000000000002</v>
      </c>
      <c r="S227" s="2"/>
      <c r="AC227" s="2"/>
      <c r="AD227" s="2"/>
    </row>
    <row r="228" spans="16:30">
      <c r="P228" s="17">
        <v>12.24</v>
      </c>
      <c r="Q228" s="17">
        <v>244.8</v>
      </c>
      <c r="S228" s="2"/>
      <c r="AC228" s="2"/>
      <c r="AD228" s="2"/>
    </row>
    <row r="229" spans="16:30">
      <c r="P229" s="17">
        <v>12.25</v>
      </c>
      <c r="Q229" s="17">
        <v>245</v>
      </c>
      <c r="S229" s="2"/>
      <c r="AC229" s="2"/>
      <c r="AD229" s="2"/>
    </row>
    <row r="230" spans="16:30">
      <c r="P230" s="17">
        <v>12.26</v>
      </c>
      <c r="Q230" s="17">
        <v>245.2</v>
      </c>
      <c r="S230" s="2"/>
      <c r="AC230" s="2"/>
      <c r="AD230" s="2"/>
    </row>
    <row r="231" spans="16:30">
      <c r="P231" s="17">
        <v>12.27</v>
      </c>
      <c r="Q231" s="17">
        <v>245.39999999999998</v>
      </c>
      <c r="S231" s="2"/>
      <c r="AC231" s="2"/>
      <c r="AD231" s="2"/>
    </row>
    <row r="232" spans="16:30">
      <c r="P232" s="17">
        <v>12.28</v>
      </c>
      <c r="Q232" s="17">
        <v>245.6</v>
      </c>
      <c r="S232" s="2"/>
      <c r="AC232" s="2"/>
      <c r="AD232" s="2"/>
    </row>
    <row r="233" spans="16:30">
      <c r="P233" s="17">
        <v>12.29</v>
      </c>
      <c r="Q233" s="17">
        <v>245.79999999999998</v>
      </c>
      <c r="S233" s="2"/>
      <c r="AC233" s="2"/>
      <c r="AD233" s="2"/>
    </row>
    <row r="234" spans="16:30">
      <c r="P234" s="17">
        <v>12.3</v>
      </c>
      <c r="Q234" s="17">
        <v>246</v>
      </c>
      <c r="S234" s="2"/>
      <c r="AC234" s="2"/>
      <c r="AD234" s="2"/>
    </row>
    <row r="235" spans="16:30">
      <c r="P235" s="17">
        <v>12.309999999999999</v>
      </c>
      <c r="Q235" s="17">
        <v>246.2</v>
      </c>
      <c r="S235" s="2"/>
      <c r="AC235" s="2"/>
      <c r="AD235" s="2"/>
    </row>
    <row r="236" spans="16:30">
      <c r="P236" s="17">
        <v>12.32</v>
      </c>
      <c r="Q236" s="17">
        <v>246.4</v>
      </c>
      <c r="S236" s="2"/>
      <c r="AC236" s="2"/>
      <c r="AD236" s="2"/>
    </row>
    <row r="237" spans="16:30">
      <c r="P237" s="17">
        <v>12.33</v>
      </c>
      <c r="Q237" s="17">
        <v>246.6</v>
      </c>
      <c r="S237" s="2"/>
      <c r="AC237" s="2"/>
      <c r="AD237" s="2"/>
    </row>
    <row r="238" spans="16:30">
      <c r="P238" s="17">
        <v>12.34</v>
      </c>
      <c r="Q238" s="17">
        <v>246.8</v>
      </c>
      <c r="S238" s="2"/>
      <c r="AC238" s="2"/>
      <c r="AD238" s="2"/>
    </row>
    <row r="239" spans="16:30">
      <c r="P239" s="17">
        <v>12.35</v>
      </c>
      <c r="Q239" s="17">
        <v>247</v>
      </c>
      <c r="S239" s="2"/>
      <c r="AC239" s="2"/>
      <c r="AD239" s="2"/>
    </row>
    <row r="240" spans="16:30">
      <c r="P240" s="17">
        <v>12.36</v>
      </c>
      <c r="Q240" s="17">
        <v>247.2</v>
      </c>
      <c r="S240" s="2"/>
      <c r="AC240" s="2"/>
      <c r="AD240" s="2"/>
    </row>
    <row r="241" spans="16:30">
      <c r="P241" s="17">
        <v>12.37</v>
      </c>
      <c r="Q241" s="17">
        <v>247.39999999999998</v>
      </c>
      <c r="S241" s="2"/>
      <c r="AC241" s="2"/>
      <c r="AD241" s="2"/>
    </row>
    <row r="242" spans="16:30">
      <c r="P242" s="17">
        <v>12.379999999999999</v>
      </c>
      <c r="Q242" s="17">
        <v>247.59999999999997</v>
      </c>
      <c r="S242" s="2"/>
      <c r="AC242" s="2"/>
      <c r="AD242" s="2"/>
    </row>
    <row r="243" spans="16:30">
      <c r="P243" s="17">
        <v>12.39</v>
      </c>
      <c r="Q243" s="17">
        <v>247.8</v>
      </c>
      <c r="S243" s="2"/>
      <c r="AC243" s="2"/>
      <c r="AD243" s="2"/>
    </row>
    <row r="244" spans="16:30">
      <c r="P244" s="17">
        <v>12.4</v>
      </c>
      <c r="Q244" s="17">
        <v>248</v>
      </c>
      <c r="S244" s="2"/>
      <c r="AC244" s="2"/>
      <c r="AD244" s="2"/>
    </row>
    <row r="245" spans="16:30">
      <c r="P245" s="17">
        <v>12.41</v>
      </c>
      <c r="Q245" s="17">
        <v>248.2</v>
      </c>
      <c r="S245" s="2"/>
      <c r="AC245" s="2"/>
      <c r="AD245" s="2"/>
    </row>
    <row r="246" spans="16:30">
      <c r="P246" s="17">
        <v>12.42</v>
      </c>
      <c r="Q246" s="17">
        <v>248.4</v>
      </c>
      <c r="S246" s="2"/>
      <c r="AC246" s="2"/>
      <c r="AD246" s="2"/>
    </row>
    <row r="247" spans="16:30">
      <c r="P247" s="17">
        <v>12.43</v>
      </c>
      <c r="Q247" s="17">
        <v>248.6</v>
      </c>
      <c r="S247" s="2"/>
      <c r="AC247" s="2"/>
      <c r="AD247" s="2"/>
    </row>
    <row r="248" spans="16:30">
      <c r="P248" s="17">
        <v>12.44</v>
      </c>
      <c r="Q248" s="17">
        <v>248.79999999999998</v>
      </c>
      <c r="S248" s="2"/>
      <c r="AC248" s="2"/>
      <c r="AD248" s="2"/>
    </row>
    <row r="249" spans="16:30">
      <c r="P249" s="17">
        <v>12.45</v>
      </c>
      <c r="Q249" s="17">
        <v>249</v>
      </c>
      <c r="S249" s="2"/>
      <c r="AC249" s="2"/>
      <c r="AD249" s="2"/>
    </row>
    <row r="250" spans="16:30">
      <c r="P250" s="17">
        <v>12.459999999999999</v>
      </c>
      <c r="Q250" s="17">
        <v>249.2</v>
      </c>
      <c r="S250" s="2"/>
      <c r="AC250" s="2"/>
      <c r="AD250" s="2"/>
    </row>
    <row r="251" spans="16:30">
      <c r="P251" s="17">
        <v>12.469999999999999</v>
      </c>
      <c r="Q251" s="17">
        <v>249.39999999999998</v>
      </c>
      <c r="S251" s="2"/>
      <c r="AC251" s="2"/>
      <c r="AD251" s="2"/>
    </row>
    <row r="252" spans="16:30">
      <c r="P252" s="17">
        <v>12.48</v>
      </c>
      <c r="Q252" s="17">
        <v>249.60000000000002</v>
      </c>
      <c r="S252" s="2"/>
      <c r="AC252" s="2"/>
      <c r="AD252" s="2"/>
    </row>
    <row r="253" spans="16:30">
      <c r="P253" s="17">
        <v>12.49</v>
      </c>
      <c r="Q253" s="17">
        <v>249.8</v>
      </c>
      <c r="S253" s="2"/>
      <c r="AC253" s="2"/>
      <c r="AD253" s="2"/>
    </row>
    <row r="254" spans="16:30">
      <c r="P254" s="17">
        <v>12.5</v>
      </c>
      <c r="Q254" s="17">
        <v>250</v>
      </c>
      <c r="S254" s="2"/>
      <c r="AC254" s="2"/>
      <c r="AD254" s="2"/>
    </row>
    <row r="255" spans="16:30">
      <c r="P255" s="17">
        <v>12.51</v>
      </c>
      <c r="Q255" s="17">
        <v>250.2</v>
      </c>
      <c r="S255" s="2"/>
      <c r="AC255" s="2"/>
      <c r="AD255" s="2"/>
    </row>
    <row r="256" spans="16:30">
      <c r="P256" s="17">
        <v>12.52</v>
      </c>
      <c r="Q256" s="17">
        <v>250.39999999999998</v>
      </c>
      <c r="S256" s="2"/>
      <c r="AC256" s="2"/>
      <c r="AD256" s="2"/>
    </row>
    <row r="257" spans="16:30">
      <c r="P257" s="17">
        <v>12.53</v>
      </c>
      <c r="Q257" s="17">
        <v>250.6</v>
      </c>
      <c r="S257" s="2"/>
      <c r="AC257" s="2"/>
      <c r="AD257" s="2"/>
    </row>
    <row r="258" spans="16:30">
      <c r="P258" s="17">
        <v>12.54</v>
      </c>
      <c r="Q258" s="17">
        <v>250.79999999999998</v>
      </c>
      <c r="S258" s="2"/>
      <c r="AC258" s="2"/>
      <c r="AD258" s="2"/>
    </row>
    <row r="259" spans="16:30">
      <c r="P259" s="17">
        <v>12.55</v>
      </c>
      <c r="Q259" s="17">
        <v>251</v>
      </c>
      <c r="S259" s="2"/>
      <c r="AC259" s="2"/>
      <c r="AD259" s="2"/>
    </row>
    <row r="260" spans="16:30">
      <c r="P260" s="17">
        <v>12.559999999999999</v>
      </c>
      <c r="Q260" s="17">
        <v>251.2</v>
      </c>
      <c r="S260" s="2"/>
      <c r="AC260" s="2"/>
      <c r="AD260" s="2"/>
    </row>
    <row r="261" spans="16:30">
      <c r="P261" s="17">
        <v>12.57</v>
      </c>
      <c r="Q261" s="17">
        <v>251.4</v>
      </c>
      <c r="S261" s="2"/>
      <c r="AC261" s="2"/>
      <c r="AD261" s="2"/>
    </row>
    <row r="262" spans="16:30">
      <c r="P262" s="17">
        <v>12.58</v>
      </c>
      <c r="Q262" s="17">
        <v>251.6</v>
      </c>
      <c r="S262" s="2"/>
      <c r="AC262" s="2"/>
      <c r="AD262" s="2"/>
    </row>
    <row r="263" spans="16:30">
      <c r="P263" s="17">
        <v>12.59</v>
      </c>
      <c r="Q263" s="17">
        <v>251.8</v>
      </c>
      <c r="S263" s="2"/>
      <c r="AC263" s="2"/>
      <c r="AD263" s="2"/>
    </row>
    <row r="264" spans="16:30">
      <c r="P264" s="17">
        <v>12.6</v>
      </c>
      <c r="Q264" s="17">
        <v>252</v>
      </c>
      <c r="S264" s="2"/>
      <c r="AC264" s="2"/>
      <c r="AD264" s="2"/>
    </row>
    <row r="265" spans="16:30">
      <c r="P265" s="17">
        <v>12.61</v>
      </c>
      <c r="Q265" s="17">
        <v>252.2</v>
      </c>
      <c r="S265" s="2"/>
      <c r="AC265" s="2"/>
      <c r="AD265" s="2"/>
    </row>
    <row r="266" spans="16:30">
      <c r="P266" s="17">
        <v>12.62</v>
      </c>
      <c r="Q266" s="17">
        <v>252.39999999999998</v>
      </c>
      <c r="S266" s="2"/>
      <c r="AC266" s="2"/>
      <c r="AD266" s="2"/>
    </row>
    <row r="267" spans="16:30">
      <c r="P267" s="17">
        <v>12.629999999999999</v>
      </c>
      <c r="Q267" s="17">
        <v>252.59999999999997</v>
      </c>
      <c r="S267" s="2"/>
      <c r="AC267" s="2"/>
      <c r="AD267" s="2"/>
    </row>
    <row r="268" spans="16:30">
      <c r="P268" s="17">
        <v>12.64</v>
      </c>
      <c r="Q268" s="17">
        <v>252.8</v>
      </c>
      <c r="S268" s="2"/>
      <c r="AC268" s="2"/>
      <c r="AD268" s="2"/>
    </row>
    <row r="269" spans="16:30">
      <c r="P269" s="17">
        <v>12.65</v>
      </c>
      <c r="Q269" s="17">
        <v>253</v>
      </c>
      <c r="S269" s="2"/>
      <c r="AC269" s="2"/>
      <c r="AD269" s="2"/>
    </row>
    <row r="270" spans="16:30">
      <c r="P270" s="17">
        <v>12.66</v>
      </c>
      <c r="Q270" s="17">
        <v>253.2</v>
      </c>
      <c r="S270" s="2"/>
      <c r="AC270" s="2"/>
      <c r="AD270" s="2"/>
    </row>
    <row r="271" spans="16:30">
      <c r="P271" s="17">
        <v>12.67</v>
      </c>
      <c r="Q271" s="17">
        <v>253.4</v>
      </c>
      <c r="S271" s="2"/>
      <c r="AC271" s="2"/>
      <c r="AD271" s="2"/>
    </row>
    <row r="272" spans="16:30">
      <c r="P272" s="17">
        <v>12.68</v>
      </c>
      <c r="Q272" s="17">
        <v>253.6</v>
      </c>
      <c r="S272" s="2"/>
      <c r="AC272" s="2"/>
      <c r="AD272" s="2"/>
    </row>
    <row r="273" spans="16:30">
      <c r="P273" s="17">
        <v>12.69</v>
      </c>
      <c r="Q273" s="17">
        <v>253.79999999999998</v>
      </c>
      <c r="S273" s="2"/>
      <c r="AC273" s="2"/>
      <c r="AD273" s="2"/>
    </row>
    <row r="274" spans="16:30">
      <c r="P274" s="17">
        <v>12.7</v>
      </c>
      <c r="Q274" s="17">
        <v>254</v>
      </c>
      <c r="S274" s="2"/>
      <c r="AC274" s="2"/>
      <c r="AD274" s="2"/>
    </row>
    <row r="275" spans="16:30">
      <c r="P275" s="17">
        <v>12.709999999999999</v>
      </c>
      <c r="Q275" s="17">
        <v>254.2</v>
      </c>
      <c r="S275" s="2"/>
      <c r="AC275" s="2"/>
      <c r="AD275" s="2"/>
    </row>
    <row r="276" spans="16:30">
      <c r="P276" s="17">
        <v>12.719999999999999</v>
      </c>
      <c r="Q276" s="17">
        <v>254.39999999999998</v>
      </c>
      <c r="S276" s="2"/>
      <c r="AC276" s="2"/>
      <c r="AD276" s="2"/>
    </row>
    <row r="277" spans="16:30">
      <c r="P277" s="17">
        <v>12.73</v>
      </c>
      <c r="Q277" s="17">
        <v>254.60000000000002</v>
      </c>
      <c r="S277" s="2"/>
      <c r="AC277" s="2"/>
      <c r="AD277" s="2"/>
    </row>
    <row r="278" spans="16:30">
      <c r="P278" s="17">
        <v>12.74</v>
      </c>
      <c r="Q278" s="17">
        <v>254.8</v>
      </c>
      <c r="S278" s="2"/>
      <c r="AC278" s="2"/>
      <c r="AD278" s="2"/>
    </row>
    <row r="279" spans="16:30">
      <c r="P279" s="17">
        <v>12.75</v>
      </c>
      <c r="Q279" s="17">
        <v>255</v>
      </c>
      <c r="S279" s="2"/>
      <c r="AC279" s="2"/>
      <c r="AD279" s="2"/>
    </row>
    <row r="280" spans="16:30">
      <c r="P280" s="17">
        <v>12.76</v>
      </c>
      <c r="Q280" s="17">
        <v>255.2</v>
      </c>
      <c r="S280" s="2"/>
      <c r="AC280" s="2"/>
      <c r="AD280" s="2"/>
    </row>
    <row r="281" spans="16:30">
      <c r="P281" s="17">
        <v>12.77</v>
      </c>
      <c r="Q281" s="17">
        <v>255.39999999999998</v>
      </c>
      <c r="S281" s="2"/>
      <c r="AC281" s="2"/>
      <c r="AD281" s="2"/>
    </row>
    <row r="282" spans="16:30">
      <c r="P282" s="17">
        <v>12.78</v>
      </c>
      <c r="Q282" s="17">
        <v>255.6</v>
      </c>
      <c r="S282" s="2"/>
      <c r="AC282" s="2"/>
      <c r="AD282" s="2"/>
    </row>
    <row r="283" spans="16:30">
      <c r="P283" s="17">
        <v>12.79</v>
      </c>
      <c r="Q283" s="17">
        <v>255.79999999999998</v>
      </c>
      <c r="S283" s="2"/>
      <c r="AC283" s="2"/>
      <c r="AD283" s="2"/>
    </row>
    <row r="284" spans="16:30">
      <c r="P284" s="17">
        <v>12.8</v>
      </c>
      <c r="Q284" s="17">
        <v>256</v>
      </c>
      <c r="S284" s="2"/>
      <c r="AC284" s="2"/>
      <c r="AD284" s="2"/>
    </row>
    <row r="285" spans="16:30">
      <c r="P285" s="17">
        <v>12.809999999999999</v>
      </c>
      <c r="Q285" s="17">
        <v>256.2</v>
      </c>
      <c r="S285" s="2"/>
      <c r="AC285" s="2"/>
      <c r="AD285" s="2"/>
    </row>
    <row r="286" spans="16:30">
      <c r="P286" s="17">
        <v>12.82</v>
      </c>
      <c r="Q286" s="17">
        <v>256.39999999999998</v>
      </c>
      <c r="S286" s="2"/>
      <c r="AC286" s="2"/>
      <c r="AD286" s="2"/>
    </row>
    <row r="287" spans="16:30">
      <c r="P287" s="17">
        <v>12.83</v>
      </c>
      <c r="Q287" s="17">
        <v>256.60000000000002</v>
      </c>
      <c r="S287" s="2"/>
      <c r="AC287" s="2"/>
      <c r="AD287" s="2"/>
    </row>
    <row r="288" spans="16:30">
      <c r="P288" s="17">
        <v>12.84</v>
      </c>
      <c r="Q288" s="17">
        <v>256.8</v>
      </c>
      <c r="S288" s="2"/>
      <c r="AC288" s="2"/>
      <c r="AD288" s="2"/>
    </row>
    <row r="289" spans="16:30">
      <c r="P289" s="17">
        <v>12.85</v>
      </c>
      <c r="Q289" s="17">
        <v>257</v>
      </c>
      <c r="S289" s="2"/>
      <c r="AC289" s="2"/>
      <c r="AD289" s="2"/>
    </row>
    <row r="290" spans="16:30">
      <c r="P290" s="17">
        <v>12.86</v>
      </c>
      <c r="Q290" s="17">
        <v>257.2</v>
      </c>
      <c r="S290" s="2"/>
      <c r="AC290" s="2"/>
      <c r="AD290" s="2"/>
    </row>
    <row r="291" spans="16:30">
      <c r="P291" s="17">
        <v>12.87</v>
      </c>
      <c r="Q291" s="17">
        <v>257.39999999999998</v>
      </c>
      <c r="S291" s="2"/>
      <c r="AC291" s="2"/>
      <c r="AD291" s="2"/>
    </row>
    <row r="292" spans="16:30">
      <c r="P292" s="17">
        <v>12.879999999999999</v>
      </c>
      <c r="Q292" s="17">
        <v>257.59999999999997</v>
      </c>
      <c r="S292" s="2"/>
      <c r="AC292" s="2"/>
      <c r="AD292" s="2"/>
    </row>
    <row r="293" spans="16:30">
      <c r="P293" s="17">
        <v>12.89</v>
      </c>
      <c r="Q293" s="17">
        <v>257.8</v>
      </c>
      <c r="S293" s="2"/>
      <c r="AC293" s="2"/>
      <c r="AD293" s="2"/>
    </row>
    <row r="294" spans="16:30">
      <c r="P294" s="17">
        <v>12.9</v>
      </c>
      <c r="Q294" s="17">
        <v>258</v>
      </c>
      <c r="S294" s="2"/>
      <c r="AC294" s="2"/>
      <c r="AD294" s="2"/>
    </row>
    <row r="295" spans="16:30">
      <c r="P295" s="17">
        <v>12.91</v>
      </c>
      <c r="Q295" s="17">
        <v>258.2</v>
      </c>
      <c r="S295" s="2"/>
      <c r="AC295" s="2"/>
      <c r="AD295" s="2"/>
    </row>
    <row r="296" spans="16:30">
      <c r="P296" s="17">
        <v>12.92</v>
      </c>
      <c r="Q296" s="17">
        <v>258.39999999999998</v>
      </c>
      <c r="S296" s="2"/>
      <c r="AC296" s="2"/>
      <c r="AD296" s="2"/>
    </row>
    <row r="297" spans="16:30">
      <c r="P297" s="17">
        <v>12.93</v>
      </c>
      <c r="Q297" s="17">
        <v>258.60000000000002</v>
      </c>
      <c r="S297" s="2"/>
      <c r="AC297" s="2"/>
      <c r="AD297" s="2"/>
    </row>
    <row r="298" spans="16:30">
      <c r="P298" s="17">
        <v>12.94</v>
      </c>
      <c r="Q298" s="17">
        <v>258.8</v>
      </c>
      <c r="S298" s="2"/>
      <c r="AC298" s="2"/>
      <c r="AD298" s="2"/>
    </row>
    <row r="299" spans="16:30">
      <c r="P299" s="17">
        <v>12.95</v>
      </c>
      <c r="Q299" s="17">
        <v>259</v>
      </c>
      <c r="S299" s="2"/>
      <c r="AC299" s="2"/>
      <c r="AD299" s="2"/>
    </row>
    <row r="300" spans="16:30">
      <c r="P300" s="17">
        <v>12.959999999999999</v>
      </c>
      <c r="Q300" s="17">
        <v>259.2</v>
      </c>
      <c r="S300" s="2"/>
      <c r="AC300" s="2"/>
      <c r="AD300" s="2"/>
    </row>
    <row r="301" spans="16:30">
      <c r="P301" s="17">
        <v>12.969999999999999</v>
      </c>
      <c r="Q301" s="17">
        <v>259.39999999999998</v>
      </c>
      <c r="S301" s="2"/>
      <c r="AC301" s="2"/>
      <c r="AD301" s="2"/>
    </row>
    <row r="302" spans="16:30">
      <c r="P302" s="17">
        <v>12.98</v>
      </c>
      <c r="Q302" s="17">
        <v>259.60000000000002</v>
      </c>
      <c r="S302" s="2"/>
      <c r="AC302" s="2"/>
      <c r="AD302" s="2"/>
    </row>
    <row r="303" spans="16:30">
      <c r="P303" s="17">
        <v>12.99</v>
      </c>
      <c r="Q303" s="17">
        <v>259.8</v>
      </c>
      <c r="S303" s="2"/>
      <c r="AC303" s="2"/>
      <c r="AD303" s="2"/>
    </row>
    <row r="304" spans="16:30">
      <c r="P304" s="17">
        <v>13</v>
      </c>
      <c r="Q304" s="17">
        <v>260</v>
      </c>
      <c r="S304" s="2"/>
      <c r="AC304" s="2"/>
      <c r="AD304" s="2"/>
    </row>
    <row r="305" spans="16:30">
      <c r="P305" s="17">
        <v>13.01</v>
      </c>
      <c r="Q305" s="17">
        <v>260.2</v>
      </c>
      <c r="S305" s="2"/>
      <c r="AC305" s="2"/>
      <c r="AD305" s="2"/>
    </row>
    <row r="306" spans="16:30">
      <c r="P306" s="17">
        <v>13.02</v>
      </c>
      <c r="Q306" s="17">
        <v>260.39999999999998</v>
      </c>
      <c r="S306" s="2"/>
      <c r="AC306" s="2"/>
      <c r="AD306" s="2"/>
    </row>
    <row r="307" spans="16:30">
      <c r="P307" s="17">
        <v>13.03</v>
      </c>
      <c r="Q307" s="17">
        <v>260.59999999999997</v>
      </c>
      <c r="S307" s="2"/>
      <c r="AC307" s="2"/>
      <c r="AD307" s="2"/>
    </row>
    <row r="308" spans="16:30">
      <c r="P308" s="17">
        <v>13.04</v>
      </c>
      <c r="Q308" s="17">
        <v>260.79999999999995</v>
      </c>
      <c r="S308" s="2"/>
      <c r="AC308" s="2"/>
      <c r="AD308" s="2"/>
    </row>
    <row r="309" spans="16:30">
      <c r="P309" s="17">
        <v>13.05</v>
      </c>
      <c r="Q309" s="17">
        <v>261</v>
      </c>
      <c r="S309" s="2"/>
      <c r="AC309" s="2"/>
      <c r="AD309" s="2"/>
    </row>
    <row r="310" spans="16:30">
      <c r="P310" s="17">
        <v>13.059999999999999</v>
      </c>
      <c r="Q310" s="17">
        <v>261.2</v>
      </c>
      <c r="S310" s="2"/>
      <c r="AC310" s="2"/>
      <c r="AD310" s="2"/>
    </row>
    <row r="311" spans="16:30">
      <c r="P311" s="17">
        <v>13.07</v>
      </c>
      <c r="Q311" s="17">
        <v>261.39999999999998</v>
      </c>
      <c r="S311" s="2"/>
      <c r="AC311" s="2"/>
      <c r="AD311" s="2"/>
    </row>
    <row r="312" spans="16:30">
      <c r="P312" s="17">
        <v>13.08</v>
      </c>
      <c r="Q312" s="17">
        <v>261.60000000000002</v>
      </c>
      <c r="S312" s="2"/>
      <c r="AC312" s="2"/>
      <c r="AD312" s="2"/>
    </row>
    <row r="313" spans="16:30">
      <c r="P313" s="17">
        <v>13.09</v>
      </c>
      <c r="Q313" s="17">
        <v>261.8</v>
      </c>
      <c r="S313" s="2"/>
      <c r="AC313" s="2"/>
      <c r="AD313" s="2"/>
    </row>
    <row r="314" spans="16:30">
      <c r="P314" s="17">
        <v>13.1</v>
      </c>
      <c r="Q314" s="17">
        <v>262</v>
      </c>
      <c r="S314" s="2"/>
      <c r="AC314" s="2"/>
      <c r="AD314" s="2"/>
    </row>
    <row r="315" spans="16:30">
      <c r="P315" s="17">
        <v>13.11</v>
      </c>
      <c r="Q315" s="17">
        <v>262.2</v>
      </c>
      <c r="S315" s="2"/>
      <c r="AC315" s="2"/>
      <c r="AD315" s="2"/>
    </row>
    <row r="316" spans="16:30">
      <c r="P316" s="17">
        <v>13.12</v>
      </c>
      <c r="Q316" s="17">
        <v>262.39999999999998</v>
      </c>
      <c r="S316" s="2"/>
      <c r="AC316" s="2"/>
      <c r="AD316" s="2"/>
    </row>
    <row r="317" spans="16:30">
      <c r="P317" s="17">
        <v>13.129999999999999</v>
      </c>
      <c r="Q317" s="17">
        <v>262.59999999999997</v>
      </c>
      <c r="S317" s="2"/>
      <c r="AC317" s="2"/>
      <c r="AD317" s="2"/>
    </row>
    <row r="318" spans="16:30">
      <c r="P318" s="17">
        <v>13.14</v>
      </c>
      <c r="Q318" s="17">
        <v>262.8</v>
      </c>
      <c r="S318" s="2"/>
      <c r="AC318" s="2"/>
      <c r="AD318" s="2"/>
    </row>
    <row r="319" spans="16:30">
      <c r="P319" s="17">
        <v>13.15</v>
      </c>
      <c r="Q319" s="17">
        <v>263</v>
      </c>
      <c r="S319" s="2"/>
      <c r="AC319" s="2"/>
      <c r="AD319" s="2"/>
    </row>
    <row r="320" spans="16:30">
      <c r="P320" s="17">
        <v>13.16</v>
      </c>
      <c r="Q320" s="17">
        <v>263.2</v>
      </c>
      <c r="S320" s="2"/>
      <c r="AC320" s="2"/>
      <c r="AD320" s="2"/>
    </row>
    <row r="321" spans="16:30">
      <c r="P321" s="17">
        <v>13.17</v>
      </c>
      <c r="Q321" s="17">
        <v>263.39999999999998</v>
      </c>
      <c r="S321" s="2"/>
      <c r="AC321" s="2"/>
      <c r="AD321" s="2"/>
    </row>
    <row r="322" spans="16:30">
      <c r="P322" s="17">
        <v>13.18</v>
      </c>
      <c r="Q322" s="17">
        <v>263.60000000000002</v>
      </c>
      <c r="S322" s="2"/>
      <c r="AC322" s="2"/>
      <c r="AD322" s="2"/>
    </row>
    <row r="323" spans="16:30">
      <c r="P323" s="17">
        <v>13.19</v>
      </c>
      <c r="Q323" s="17">
        <v>263.8</v>
      </c>
      <c r="S323" s="2"/>
      <c r="AC323" s="2"/>
      <c r="AD323" s="2"/>
    </row>
    <row r="324" spans="16:30">
      <c r="P324" s="17">
        <v>13.2</v>
      </c>
      <c r="Q324" s="17">
        <v>264</v>
      </c>
      <c r="S324" s="2"/>
      <c r="AC324" s="2"/>
      <c r="AD324" s="2"/>
    </row>
    <row r="325" spans="16:30">
      <c r="P325" s="17">
        <v>13.209999999999999</v>
      </c>
      <c r="Q325" s="17">
        <v>264.2</v>
      </c>
      <c r="S325" s="2"/>
      <c r="AC325" s="2"/>
      <c r="AD325" s="2"/>
    </row>
    <row r="326" spans="16:30">
      <c r="P326" s="17">
        <v>13.219999999999999</v>
      </c>
      <c r="Q326" s="17">
        <v>264.39999999999998</v>
      </c>
      <c r="S326" s="2"/>
      <c r="AC326" s="2"/>
      <c r="AD326" s="2"/>
    </row>
    <row r="327" spans="16:30">
      <c r="P327" s="17">
        <v>13.23</v>
      </c>
      <c r="Q327" s="17">
        <v>264.60000000000002</v>
      </c>
      <c r="S327" s="2"/>
      <c r="AC327" s="2"/>
      <c r="AD327" s="2"/>
    </row>
    <row r="328" spans="16:30">
      <c r="P328" s="17">
        <v>13.24</v>
      </c>
      <c r="Q328" s="17">
        <v>264.8</v>
      </c>
      <c r="S328" s="2"/>
      <c r="AC328" s="2"/>
      <c r="AD328" s="2"/>
    </row>
    <row r="329" spans="16:30">
      <c r="P329" s="17">
        <v>13.25</v>
      </c>
      <c r="Q329" s="17">
        <v>265</v>
      </c>
      <c r="S329" s="2"/>
      <c r="AC329" s="2"/>
      <c r="AD329" s="2"/>
    </row>
    <row r="330" spans="16:30">
      <c r="P330" s="17">
        <v>13.26</v>
      </c>
      <c r="Q330" s="17">
        <v>265.2</v>
      </c>
      <c r="S330" s="2"/>
      <c r="AC330" s="2"/>
      <c r="AD330" s="2"/>
    </row>
    <row r="331" spans="16:30">
      <c r="P331" s="17">
        <v>13.27</v>
      </c>
      <c r="Q331" s="17">
        <v>265.39999999999998</v>
      </c>
      <c r="S331" s="2"/>
      <c r="AC331" s="2"/>
      <c r="AD331" s="2"/>
    </row>
    <row r="332" spans="16:30">
      <c r="P332" s="17">
        <v>13.28</v>
      </c>
      <c r="Q332" s="17">
        <v>265.59999999999997</v>
      </c>
      <c r="S332" s="2"/>
      <c r="AC332" s="2"/>
      <c r="AD332" s="2"/>
    </row>
    <row r="333" spans="16:30">
      <c r="P333" s="17">
        <v>13.29</v>
      </c>
      <c r="Q333" s="17">
        <v>265.79999999999995</v>
      </c>
      <c r="S333" s="2"/>
      <c r="AC333" s="2"/>
      <c r="AD333" s="2"/>
    </row>
    <row r="334" spans="16:30">
      <c r="P334" s="17">
        <v>13.3</v>
      </c>
      <c r="Q334" s="17">
        <v>266</v>
      </c>
      <c r="S334" s="2"/>
      <c r="AC334" s="2"/>
      <c r="AD334" s="2"/>
    </row>
    <row r="335" spans="16:30">
      <c r="P335" s="17">
        <v>13.309999999999999</v>
      </c>
      <c r="Q335" s="17">
        <v>266.2</v>
      </c>
      <c r="S335" s="2"/>
      <c r="AC335" s="2"/>
      <c r="AD335" s="2"/>
    </row>
    <row r="336" spans="16:30">
      <c r="P336" s="17">
        <v>13.32</v>
      </c>
      <c r="Q336" s="17">
        <v>266.39999999999998</v>
      </c>
      <c r="S336" s="2"/>
      <c r="AC336" s="2"/>
      <c r="AD336" s="2"/>
    </row>
    <row r="337" spans="16:30">
      <c r="P337" s="17">
        <v>13.33</v>
      </c>
      <c r="Q337" s="17">
        <v>266.60000000000002</v>
      </c>
      <c r="S337" s="2"/>
      <c r="AC337" s="2"/>
      <c r="AD337" s="2"/>
    </row>
    <row r="338" spans="16:30">
      <c r="P338" s="17">
        <v>13.34</v>
      </c>
      <c r="Q338" s="17">
        <v>266.8</v>
      </c>
      <c r="S338" s="2"/>
      <c r="AC338" s="2"/>
      <c r="AD338" s="2"/>
    </row>
    <row r="339" spans="16:30">
      <c r="P339" s="17">
        <v>13.35</v>
      </c>
      <c r="Q339" s="17">
        <v>267</v>
      </c>
      <c r="S339" s="2"/>
      <c r="AC339" s="2"/>
      <c r="AD339" s="2"/>
    </row>
    <row r="340" spans="16:30">
      <c r="P340" s="17">
        <v>13.36</v>
      </c>
      <c r="Q340" s="17">
        <v>267.2</v>
      </c>
      <c r="S340" s="2"/>
      <c r="AC340" s="2"/>
      <c r="AD340" s="2"/>
    </row>
    <row r="341" spans="16:30">
      <c r="P341" s="17">
        <v>13.37</v>
      </c>
      <c r="Q341" s="17">
        <v>267.39999999999998</v>
      </c>
      <c r="S341" s="2"/>
      <c r="AC341" s="2"/>
      <c r="AD341" s="2"/>
    </row>
    <row r="342" spans="16:30">
      <c r="P342" s="17">
        <v>13.379999999999999</v>
      </c>
      <c r="Q342" s="17">
        <v>267.59999999999997</v>
      </c>
      <c r="S342" s="2"/>
      <c r="AC342" s="2"/>
      <c r="AD342" s="2"/>
    </row>
    <row r="343" spans="16:30">
      <c r="P343" s="17">
        <v>13.39</v>
      </c>
      <c r="Q343" s="17">
        <v>267.8</v>
      </c>
      <c r="S343" s="2"/>
      <c r="AC343" s="2"/>
      <c r="AD343" s="2"/>
    </row>
    <row r="344" spans="16:30">
      <c r="P344" s="17">
        <v>13.4</v>
      </c>
      <c r="Q344" s="17">
        <v>268</v>
      </c>
      <c r="S344" s="2"/>
      <c r="AC344" s="2"/>
      <c r="AD344" s="2"/>
    </row>
    <row r="345" spans="16:30">
      <c r="P345" s="17">
        <v>13.41</v>
      </c>
      <c r="Q345" s="17">
        <v>268.2</v>
      </c>
      <c r="S345" s="2"/>
      <c r="AC345" s="2"/>
      <c r="AD345" s="2"/>
    </row>
    <row r="346" spans="16:30">
      <c r="P346" s="17">
        <v>13.42</v>
      </c>
      <c r="Q346" s="17">
        <v>268.39999999999998</v>
      </c>
      <c r="S346" s="2"/>
      <c r="AC346" s="2"/>
      <c r="AD346" s="2"/>
    </row>
    <row r="347" spans="16:30">
      <c r="P347" s="17">
        <v>13.43</v>
      </c>
      <c r="Q347" s="17">
        <v>268.60000000000002</v>
      </c>
      <c r="S347" s="2"/>
      <c r="AC347" s="2"/>
      <c r="AD347" s="2"/>
    </row>
    <row r="348" spans="16:30">
      <c r="P348" s="17">
        <v>13.44</v>
      </c>
      <c r="Q348" s="17">
        <v>268.8</v>
      </c>
      <c r="S348" s="2"/>
      <c r="AC348" s="2"/>
      <c r="AD348" s="2"/>
    </row>
    <row r="349" spans="16:30">
      <c r="P349" s="17">
        <v>13.45</v>
      </c>
      <c r="Q349" s="17">
        <v>269</v>
      </c>
      <c r="S349" s="2"/>
      <c r="AC349" s="2"/>
      <c r="AD349" s="2"/>
    </row>
    <row r="350" spans="16:30">
      <c r="P350" s="17">
        <v>13.459999999999999</v>
      </c>
      <c r="Q350" s="17">
        <v>269.2</v>
      </c>
      <c r="S350" s="2"/>
      <c r="AC350" s="2"/>
      <c r="AD350" s="2"/>
    </row>
    <row r="351" spans="16:30">
      <c r="P351" s="17">
        <v>13.469999999999999</v>
      </c>
      <c r="Q351" s="17">
        <v>269.39999999999998</v>
      </c>
      <c r="S351" s="2"/>
      <c r="AC351" s="2"/>
      <c r="AD351" s="2"/>
    </row>
    <row r="352" spans="16:30">
      <c r="P352" s="17">
        <v>13.48</v>
      </c>
      <c r="Q352" s="17">
        <v>269.60000000000002</v>
      </c>
      <c r="S352" s="2"/>
      <c r="AC352" s="2"/>
      <c r="AD352" s="2"/>
    </row>
    <row r="353" spans="16:30">
      <c r="P353" s="17">
        <v>13.49</v>
      </c>
      <c r="Q353" s="17">
        <v>269.8</v>
      </c>
      <c r="S353" s="2"/>
      <c r="AC353" s="2"/>
      <c r="AD353" s="2"/>
    </row>
    <row r="354" spans="16:30">
      <c r="P354" s="17">
        <v>13.5</v>
      </c>
      <c r="Q354" s="17">
        <v>270</v>
      </c>
      <c r="S354" s="2"/>
      <c r="AC354" s="2"/>
      <c r="AD354" s="2"/>
    </row>
    <row r="355" spans="16:30">
      <c r="P355" s="17">
        <v>13.51</v>
      </c>
      <c r="Q355" s="17">
        <v>270.2</v>
      </c>
      <c r="S355" s="2"/>
      <c r="AC355" s="2"/>
      <c r="AD355" s="2"/>
    </row>
    <row r="356" spans="16:30">
      <c r="P356" s="17">
        <v>13.52</v>
      </c>
      <c r="Q356" s="17">
        <v>270.39999999999998</v>
      </c>
      <c r="S356" s="2"/>
      <c r="AC356" s="2"/>
      <c r="AD356" s="2"/>
    </row>
    <row r="357" spans="16:30">
      <c r="P357" s="17">
        <v>13.53</v>
      </c>
      <c r="Q357" s="17">
        <v>270.59999999999997</v>
      </c>
      <c r="S357" s="2"/>
      <c r="AC357" s="2"/>
      <c r="AD357" s="2"/>
    </row>
    <row r="358" spans="16:30">
      <c r="P358" s="17">
        <v>13.54</v>
      </c>
      <c r="Q358" s="17">
        <v>270.79999999999995</v>
      </c>
      <c r="S358" s="2"/>
      <c r="AC358" s="2"/>
      <c r="AD358" s="2"/>
    </row>
    <row r="359" spans="16:30">
      <c r="P359" s="17">
        <v>13.55</v>
      </c>
      <c r="Q359" s="17">
        <v>271</v>
      </c>
      <c r="S359" s="2"/>
      <c r="AC359" s="2"/>
      <c r="AD359" s="2"/>
    </row>
    <row r="360" spans="16:30">
      <c r="P360" s="17">
        <v>13.559999999999999</v>
      </c>
      <c r="Q360" s="17">
        <v>271.2</v>
      </c>
      <c r="S360" s="2"/>
      <c r="AC360" s="2"/>
      <c r="AD360" s="2"/>
    </row>
    <row r="361" spans="16:30">
      <c r="P361" s="17">
        <v>13.57</v>
      </c>
      <c r="Q361" s="17">
        <v>271.39999999999998</v>
      </c>
      <c r="S361" s="2"/>
      <c r="AC361" s="2"/>
      <c r="AD361" s="2"/>
    </row>
    <row r="362" spans="16:30">
      <c r="P362" s="17">
        <v>13.58</v>
      </c>
      <c r="Q362" s="17">
        <v>271.60000000000002</v>
      </c>
      <c r="S362" s="2"/>
      <c r="AC362" s="2"/>
      <c r="AD362" s="2"/>
    </row>
    <row r="363" spans="16:30">
      <c r="P363" s="17">
        <v>13.59</v>
      </c>
      <c r="Q363" s="17">
        <v>271.8</v>
      </c>
      <c r="S363" s="2"/>
      <c r="AC363" s="2"/>
      <c r="AD363" s="2"/>
    </row>
    <row r="364" spans="16:30">
      <c r="P364" s="17">
        <v>13.6</v>
      </c>
      <c r="Q364" s="17">
        <v>272</v>
      </c>
      <c r="S364" s="2"/>
      <c r="AC364" s="2"/>
      <c r="AD364" s="2"/>
    </row>
    <row r="365" spans="16:30">
      <c r="P365" s="17">
        <v>13.61</v>
      </c>
      <c r="Q365" s="17">
        <v>272.2</v>
      </c>
      <c r="S365" s="2"/>
      <c r="AC365" s="2"/>
      <c r="AD365" s="2"/>
    </row>
    <row r="366" spans="16:30">
      <c r="P366" s="17">
        <v>13.62</v>
      </c>
      <c r="Q366" s="17">
        <v>272.39999999999998</v>
      </c>
      <c r="S366" s="2"/>
      <c r="AC366" s="2"/>
      <c r="AD366" s="2"/>
    </row>
    <row r="367" spans="16:30">
      <c r="P367" s="17">
        <v>13.629999999999999</v>
      </c>
      <c r="Q367" s="17">
        <v>272.59999999999997</v>
      </c>
      <c r="S367" s="2"/>
      <c r="AC367" s="2"/>
      <c r="AD367" s="2"/>
    </row>
    <row r="368" spans="16:30">
      <c r="P368" s="17">
        <v>13.64</v>
      </c>
      <c r="Q368" s="17">
        <v>272.8</v>
      </c>
      <c r="S368" s="2"/>
      <c r="AC368" s="2"/>
      <c r="AD368" s="2"/>
    </row>
    <row r="369" spans="16:30">
      <c r="P369" s="17">
        <v>13.65</v>
      </c>
      <c r="Q369" s="17">
        <v>273</v>
      </c>
      <c r="S369" s="2"/>
      <c r="AC369" s="2"/>
      <c r="AD369" s="2"/>
    </row>
    <row r="370" spans="16:30">
      <c r="P370" s="17">
        <v>13.66</v>
      </c>
      <c r="Q370" s="17">
        <v>273.2</v>
      </c>
      <c r="S370" s="2"/>
      <c r="AC370" s="2"/>
      <c r="AD370" s="2"/>
    </row>
    <row r="371" spans="16:30">
      <c r="P371" s="17">
        <v>13.67</v>
      </c>
      <c r="Q371" s="17">
        <v>273.39999999999998</v>
      </c>
      <c r="S371" s="2"/>
      <c r="AC371" s="2"/>
      <c r="AD371" s="2"/>
    </row>
    <row r="372" spans="16:30">
      <c r="P372" s="17">
        <v>13.68</v>
      </c>
      <c r="Q372" s="17">
        <v>273.60000000000002</v>
      </c>
      <c r="S372" s="2"/>
      <c r="AC372" s="2"/>
      <c r="AD372" s="2"/>
    </row>
    <row r="373" spans="16:30">
      <c r="P373" s="17">
        <v>13.69</v>
      </c>
      <c r="Q373" s="17">
        <v>273.8</v>
      </c>
      <c r="S373" s="2"/>
      <c r="AC373" s="2"/>
      <c r="AD373" s="2"/>
    </row>
    <row r="374" spans="16:30">
      <c r="P374" s="17">
        <v>13.7</v>
      </c>
      <c r="Q374" s="17">
        <v>274</v>
      </c>
      <c r="S374" s="2"/>
      <c r="AC374" s="2"/>
      <c r="AD374" s="2"/>
    </row>
    <row r="375" spans="16:30">
      <c r="P375" s="17">
        <v>13.709999999999999</v>
      </c>
      <c r="Q375" s="17">
        <v>274.2</v>
      </c>
      <c r="S375" s="2"/>
      <c r="AC375" s="2"/>
      <c r="AD375" s="2"/>
    </row>
    <row r="376" spans="16:30">
      <c r="P376" s="17">
        <v>13.719999999999999</v>
      </c>
      <c r="Q376" s="17">
        <v>274.39999999999998</v>
      </c>
      <c r="S376" s="2"/>
      <c r="AC376" s="2"/>
      <c r="AD376" s="2"/>
    </row>
    <row r="377" spans="16:30">
      <c r="P377" s="17">
        <v>13.73</v>
      </c>
      <c r="Q377" s="17">
        <v>274.60000000000002</v>
      </c>
      <c r="S377" s="2"/>
      <c r="AC377" s="2"/>
      <c r="AD377" s="2"/>
    </row>
    <row r="378" spans="16:30">
      <c r="P378" s="17">
        <v>13.74</v>
      </c>
      <c r="Q378" s="17">
        <v>274.8</v>
      </c>
      <c r="S378" s="2"/>
      <c r="AC378" s="2"/>
      <c r="AD378" s="2"/>
    </row>
    <row r="379" spans="16:30">
      <c r="P379" s="17">
        <v>13.75</v>
      </c>
      <c r="Q379" s="17">
        <v>275</v>
      </c>
      <c r="S379" s="2"/>
      <c r="AC379" s="2"/>
      <c r="AD379" s="2"/>
    </row>
    <row r="380" spans="16:30">
      <c r="P380" s="17">
        <v>13.76</v>
      </c>
      <c r="Q380" s="17">
        <v>275.2</v>
      </c>
      <c r="S380" s="2"/>
      <c r="AC380" s="2"/>
      <c r="AD380" s="2"/>
    </row>
    <row r="381" spans="16:30">
      <c r="P381" s="17">
        <v>13.77</v>
      </c>
      <c r="Q381" s="17">
        <v>275.39999999999998</v>
      </c>
      <c r="S381" s="2"/>
      <c r="AC381" s="2"/>
      <c r="AD381" s="2"/>
    </row>
    <row r="382" spans="16:30">
      <c r="P382" s="17">
        <v>13.78</v>
      </c>
      <c r="Q382" s="17">
        <v>275.59999999999997</v>
      </c>
      <c r="S382" s="2"/>
      <c r="AC382" s="2"/>
      <c r="AD382" s="2"/>
    </row>
    <row r="383" spans="16:30">
      <c r="P383" s="17">
        <v>13.79</v>
      </c>
      <c r="Q383" s="17">
        <v>275.79999999999995</v>
      </c>
      <c r="S383" s="2"/>
      <c r="AC383" s="2"/>
      <c r="AD383" s="2"/>
    </row>
    <row r="384" spans="16:30">
      <c r="P384" s="17">
        <v>13.8</v>
      </c>
      <c r="Q384" s="17">
        <v>276</v>
      </c>
      <c r="S384" s="2"/>
      <c r="AC384" s="2"/>
      <c r="AD384" s="2"/>
    </row>
    <row r="385" spans="16:30">
      <c r="P385" s="17">
        <v>13.809999999999999</v>
      </c>
      <c r="Q385" s="17">
        <v>276.2</v>
      </c>
      <c r="S385" s="2"/>
      <c r="AC385" s="2"/>
      <c r="AD385" s="2"/>
    </row>
    <row r="386" spans="16:30">
      <c r="P386" s="17">
        <v>13.82</v>
      </c>
      <c r="Q386" s="17">
        <v>276.39999999999998</v>
      </c>
      <c r="S386" s="2"/>
      <c r="AC386" s="2"/>
      <c r="AD386" s="2"/>
    </row>
    <row r="387" spans="16:30">
      <c r="P387" s="17">
        <v>13.83</v>
      </c>
      <c r="Q387" s="17">
        <v>276.60000000000002</v>
      </c>
      <c r="S387" s="2"/>
      <c r="AC387" s="2"/>
      <c r="AD387" s="2"/>
    </row>
    <row r="388" spans="16:30">
      <c r="P388" s="17">
        <v>13.84</v>
      </c>
      <c r="Q388" s="17">
        <v>276.8</v>
      </c>
      <c r="S388" s="2"/>
      <c r="AC388" s="2"/>
      <c r="AD388" s="2"/>
    </row>
    <row r="389" spans="16:30">
      <c r="P389" s="17">
        <v>13.85</v>
      </c>
      <c r="Q389" s="17">
        <v>277</v>
      </c>
      <c r="S389" s="2"/>
      <c r="AC389" s="2"/>
      <c r="AD389" s="2"/>
    </row>
    <row r="390" spans="16:30">
      <c r="P390" s="17">
        <v>13.86</v>
      </c>
      <c r="Q390" s="17">
        <v>277.2</v>
      </c>
      <c r="S390" s="2"/>
      <c r="AC390" s="2"/>
      <c r="AD390" s="2"/>
    </row>
    <row r="391" spans="16:30">
      <c r="P391" s="17">
        <v>13.87</v>
      </c>
      <c r="Q391" s="17">
        <v>277.39999999999998</v>
      </c>
      <c r="S391" s="2"/>
      <c r="AC391" s="2"/>
      <c r="AD391" s="2"/>
    </row>
    <row r="392" spans="16:30">
      <c r="P392" s="17">
        <v>13.879999999999999</v>
      </c>
      <c r="Q392" s="17">
        <v>277.59999999999997</v>
      </c>
      <c r="S392" s="2"/>
      <c r="AC392" s="2"/>
      <c r="AD392" s="2"/>
    </row>
    <row r="393" spans="16:30">
      <c r="P393" s="17">
        <v>13.89</v>
      </c>
      <c r="Q393" s="17">
        <v>277.8</v>
      </c>
      <c r="S393" s="2"/>
      <c r="AC393" s="2"/>
      <c r="AD393" s="2"/>
    </row>
    <row r="394" spans="16:30">
      <c r="P394" s="17">
        <v>13.9</v>
      </c>
      <c r="Q394" s="17">
        <v>278</v>
      </c>
      <c r="S394" s="2"/>
      <c r="AC394" s="2"/>
      <c r="AD394" s="2"/>
    </row>
    <row r="395" spans="16:30">
      <c r="P395" s="17">
        <v>13.91</v>
      </c>
      <c r="Q395" s="17">
        <v>278.2</v>
      </c>
      <c r="S395" s="2"/>
      <c r="AC395" s="2"/>
      <c r="AD395" s="2"/>
    </row>
    <row r="396" spans="16:30">
      <c r="P396" s="17">
        <v>13.92</v>
      </c>
      <c r="Q396" s="17">
        <v>278.39999999999998</v>
      </c>
      <c r="S396" s="2"/>
      <c r="AC396" s="2"/>
      <c r="AD396" s="2"/>
    </row>
    <row r="397" spans="16:30">
      <c r="P397" s="17">
        <v>13.93</v>
      </c>
      <c r="Q397" s="17">
        <v>278.60000000000002</v>
      </c>
      <c r="S397" s="2"/>
      <c r="AC397" s="2"/>
      <c r="AD397" s="2"/>
    </row>
    <row r="398" spans="16:30">
      <c r="P398" s="17">
        <v>13.94</v>
      </c>
      <c r="Q398" s="17">
        <v>278.8</v>
      </c>
      <c r="S398" s="2"/>
      <c r="AC398" s="2"/>
      <c r="AD398" s="2"/>
    </row>
    <row r="399" spans="16:30">
      <c r="P399" s="17">
        <v>13.95</v>
      </c>
      <c r="Q399" s="17">
        <v>279</v>
      </c>
      <c r="S399" s="2"/>
      <c r="AC399" s="2"/>
      <c r="AD399" s="2"/>
    </row>
    <row r="400" spans="16:30">
      <c r="P400" s="17">
        <v>13.959999999999999</v>
      </c>
      <c r="Q400" s="17">
        <v>279.2</v>
      </c>
      <c r="S400" s="2"/>
      <c r="AC400" s="2"/>
      <c r="AD400" s="2"/>
    </row>
    <row r="401" spans="16:30">
      <c r="P401" s="17">
        <v>13.969999999999999</v>
      </c>
      <c r="Q401" s="17">
        <v>279.39999999999998</v>
      </c>
      <c r="S401" s="2"/>
      <c r="AC401" s="2"/>
      <c r="AD401" s="2"/>
    </row>
    <row r="402" spans="16:30">
      <c r="P402" s="17">
        <v>13.98</v>
      </c>
      <c r="Q402" s="17">
        <v>279.60000000000002</v>
      </c>
      <c r="S402" s="2"/>
      <c r="AC402" s="2"/>
      <c r="AD402" s="2"/>
    </row>
    <row r="403" spans="16:30">
      <c r="P403" s="17">
        <v>13.99</v>
      </c>
      <c r="Q403" s="17">
        <v>279.8</v>
      </c>
      <c r="S403" s="2"/>
      <c r="AC403" s="2"/>
      <c r="AD403" s="2"/>
    </row>
    <row r="404" spans="16:30">
      <c r="P404" s="17">
        <v>14</v>
      </c>
      <c r="Q404" s="17">
        <v>280</v>
      </c>
      <c r="S404" s="2"/>
      <c r="AC404" s="2"/>
      <c r="AD404" s="2"/>
    </row>
    <row r="405" spans="16:30">
      <c r="P405" s="17">
        <v>14.01</v>
      </c>
      <c r="Q405" s="17">
        <v>280.2</v>
      </c>
      <c r="S405" s="2"/>
      <c r="AC405" s="2"/>
      <c r="AD405" s="2"/>
    </row>
    <row r="406" spans="16:30">
      <c r="P406" s="17">
        <v>14.02</v>
      </c>
      <c r="Q406" s="17">
        <v>280.39999999999998</v>
      </c>
      <c r="S406" s="2"/>
      <c r="AC406" s="2"/>
      <c r="AD406" s="2"/>
    </row>
    <row r="407" spans="16:30">
      <c r="P407" s="17">
        <v>14.03</v>
      </c>
      <c r="Q407" s="17">
        <v>280.59999999999997</v>
      </c>
      <c r="S407" s="2"/>
      <c r="AC407" s="2"/>
      <c r="AD407" s="2"/>
    </row>
    <row r="408" spans="16:30">
      <c r="P408" s="17">
        <v>14.04</v>
      </c>
      <c r="Q408" s="17">
        <v>280.79999999999995</v>
      </c>
      <c r="S408" s="2"/>
      <c r="AC408" s="2"/>
      <c r="AD408" s="2"/>
    </row>
    <row r="409" spans="16:30">
      <c r="P409" s="17">
        <v>14.05</v>
      </c>
      <c r="Q409" s="17">
        <v>281</v>
      </c>
      <c r="S409" s="2"/>
      <c r="AC409" s="2"/>
      <c r="AD409" s="2"/>
    </row>
    <row r="410" spans="16:30">
      <c r="P410" s="17">
        <v>14.059999999999999</v>
      </c>
      <c r="Q410" s="17">
        <v>281.2</v>
      </c>
      <c r="S410" s="2"/>
      <c r="AC410" s="2"/>
      <c r="AD410" s="2"/>
    </row>
    <row r="411" spans="16:30">
      <c r="P411" s="17">
        <v>14.07</v>
      </c>
      <c r="Q411" s="17">
        <v>281.39999999999998</v>
      </c>
      <c r="S411" s="2"/>
      <c r="AC411" s="2"/>
      <c r="AD411" s="2"/>
    </row>
    <row r="412" spans="16:30">
      <c r="P412" s="17">
        <v>14.08</v>
      </c>
      <c r="Q412" s="17">
        <v>281.60000000000002</v>
      </c>
      <c r="S412" s="2"/>
      <c r="AC412" s="2"/>
      <c r="AD412" s="2"/>
    </row>
    <row r="413" spans="16:30">
      <c r="P413" s="17">
        <v>14.09</v>
      </c>
      <c r="Q413" s="17">
        <v>281.8</v>
      </c>
      <c r="S413" s="2"/>
      <c r="AC413" s="2"/>
      <c r="AD413" s="2"/>
    </row>
    <row r="414" spans="16:30">
      <c r="P414" s="17">
        <v>14.1</v>
      </c>
      <c r="Q414" s="17">
        <v>282</v>
      </c>
      <c r="S414" s="2"/>
      <c r="AC414" s="2"/>
      <c r="AD414" s="2"/>
    </row>
    <row r="415" spans="16:30">
      <c r="P415" s="17">
        <v>14.11</v>
      </c>
      <c r="Q415" s="17">
        <v>282.2</v>
      </c>
      <c r="S415" s="2"/>
      <c r="AC415" s="2"/>
      <c r="AD415" s="2"/>
    </row>
    <row r="416" spans="16:30">
      <c r="P416" s="17">
        <v>14.120000000000001</v>
      </c>
      <c r="Q416" s="17">
        <v>282.40000000000003</v>
      </c>
      <c r="S416" s="2"/>
      <c r="AC416" s="2"/>
      <c r="AD416" s="2"/>
    </row>
    <row r="417" spans="16:30">
      <c r="P417" s="17">
        <v>14.129999999999999</v>
      </c>
      <c r="Q417" s="17">
        <v>282.59999999999997</v>
      </c>
      <c r="S417" s="2"/>
      <c r="AC417" s="2"/>
      <c r="AD417" s="2"/>
    </row>
    <row r="418" spans="16:30">
      <c r="P418" s="17">
        <v>14.14</v>
      </c>
      <c r="Q418" s="17">
        <v>282.8</v>
      </c>
      <c r="S418" s="2"/>
      <c r="AC418" s="2"/>
      <c r="AD418" s="2"/>
    </row>
    <row r="419" spans="16:30">
      <c r="P419" s="17">
        <v>14.149999999999999</v>
      </c>
      <c r="Q419" s="17">
        <v>283</v>
      </c>
      <c r="S419" s="2"/>
      <c r="AC419" s="2"/>
      <c r="AD419" s="2"/>
    </row>
    <row r="420" spans="16:30">
      <c r="P420" s="17">
        <v>14.16</v>
      </c>
      <c r="Q420" s="17">
        <v>283.2</v>
      </c>
      <c r="S420" s="2"/>
      <c r="AC420" s="2"/>
      <c r="AD420" s="2"/>
    </row>
    <row r="421" spans="16:30">
      <c r="P421" s="17">
        <v>14.17</v>
      </c>
      <c r="Q421" s="17">
        <v>283.39999999999998</v>
      </c>
      <c r="S421" s="2"/>
      <c r="AC421" s="2"/>
      <c r="AD421" s="2"/>
    </row>
    <row r="422" spans="16:30">
      <c r="P422" s="17">
        <v>14.18</v>
      </c>
      <c r="Q422" s="17">
        <v>283.60000000000002</v>
      </c>
      <c r="S422" s="2"/>
      <c r="AC422" s="2"/>
      <c r="AD422" s="2"/>
    </row>
    <row r="423" spans="16:30">
      <c r="P423" s="17">
        <v>14.19</v>
      </c>
      <c r="Q423" s="17">
        <v>283.8</v>
      </c>
      <c r="S423" s="2"/>
      <c r="AC423" s="2"/>
      <c r="AD423" s="2"/>
    </row>
    <row r="424" spans="16:30">
      <c r="P424" s="17">
        <v>14.2</v>
      </c>
      <c r="Q424" s="17">
        <v>284</v>
      </c>
      <c r="S424" s="2"/>
      <c r="AC424" s="2"/>
      <c r="AD424" s="2"/>
    </row>
    <row r="425" spans="16:30">
      <c r="P425" s="17">
        <v>14.21</v>
      </c>
      <c r="Q425" s="17">
        <v>284.20000000000005</v>
      </c>
      <c r="S425" s="2"/>
      <c r="AC425" s="2"/>
      <c r="AD425" s="2"/>
    </row>
    <row r="426" spans="16:30">
      <c r="P426" s="17">
        <v>14.219999999999999</v>
      </c>
      <c r="Q426" s="17">
        <v>284.39999999999998</v>
      </c>
      <c r="S426" s="2"/>
      <c r="AC426" s="2"/>
      <c r="AD426" s="2"/>
    </row>
    <row r="427" spans="16:30">
      <c r="P427" s="17">
        <v>14.23</v>
      </c>
      <c r="Q427" s="17">
        <v>284.60000000000002</v>
      </c>
      <c r="S427" s="2"/>
      <c r="AC427" s="2"/>
      <c r="AD427" s="2"/>
    </row>
    <row r="428" spans="16:30">
      <c r="P428" s="17">
        <v>14.239999999999998</v>
      </c>
      <c r="Q428" s="17">
        <v>284.79999999999995</v>
      </c>
      <c r="S428" s="2"/>
      <c r="AC428" s="2"/>
      <c r="AD428" s="2"/>
    </row>
    <row r="429" spans="16:30">
      <c r="P429" s="17">
        <v>14.25</v>
      </c>
      <c r="Q429" s="17">
        <v>285</v>
      </c>
      <c r="S429" s="2"/>
      <c r="AC429" s="2"/>
      <c r="AD429" s="2"/>
    </row>
    <row r="430" spans="16:30">
      <c r="P430" s="17">
        <v>14.26</v>
      </c>
      <c r="Q430" s="17">
        <v>285.2</v>
      </c>
      <c r="S430" s="2"/>
      <c r="AC430" s="2"/>
      <c r="AD430" s="2"/>
    </row>
    <row r="431" spans="16:30">
      <c r="P431" s="17">
        <v>14.27</v>
      </c>
      <c r="Q431" s="17">
        <v>285.39999999999998</v>
      </c>
      <c r="S431" s="2"/>
      <c r="AC431" s="2"/>
      <c r="AD431" s="2"/>
    </row>
    <row r="432" spans="16:30">
      <c r="P432" s="17">
        <v>14.28</v>
      </c>
      <c r="Q432" s="17">
        <v>285.59999999999997</v>
      </c>
      <c r="S432" s="2"/>
      <c r="AC432" s="2"/>
      <c r="AD432" s="2"/>
    </row>
    <row r="433" spans="16:30">
      <c r="P433" s="17">
        <v>14.29</v>
      </c>
      <c r="Q433" s="17">
        <v>285.79999999999995</v>
      </c>
      <c r="S433" s="2"/>
      <c r="AC433" s="2"/>
      <c r="AD433" s="2"/>
    </row>
    <row r="434" spans="16:30">
      <c r="P434" s="17">
        <v>14.3</v>
      </c>
      <c r="Q434" s="17">
        <v>286</v>
      </c>
      <c r="S434" s="2"/>
      <c r="AC434" s="2"/>
      <c r="AD434" s="2"/>
    </row>
    <row r="435" spans="16:30">
      <c r="P435" s="17">
        <v>14.309999999999999</v>
      </c>
      <c r="Q435" s="17">
        <v>286.2</v>
      </c>
      <c r="S435" s="2"/>
      <c r="AC435" s="2"/>
      <c r="AD435" s="2"/>
    </row>
    <row r="436" spans="16:30">
      <c r="P436" s="17">
        <v>14.32</v>
      </c>
      <c r="Q436" s="17">
        <v>286.39999999999998</v>
      </c>
      <c r="S436" s="2"/>
      <c r="AC436" s="2"/>
      <c r="AD436" s="2"/>
    </row>
    <row r="437" spans="16:30">
      <c r="P437" s="17">
        <v>14.33</v>
      </c>
      <c r="Q437" s="17">
        <v>286.60000000000002</v>
      </c>
      <c r="S437" s="2"/>
      <c r="AC437" s="2"/>
      <c r="AD437" s="2"/>
    </row>
    <row r="438" spans="16:30">
      <c r="P438" s="17">
        <v>14.34</v>
      </c>
      <c r="Q438" s="17">
        <v>286.8</v>
      </c>
      <c r="S438" s="2"/>
      <c r="AC438" s="2"/>
      <c r="AD438" s="2"/>
    </row>
    <row r="439" spans="16:30">
      <c r="P439" s="17">
        <v>14.35</v>
      </c>
      <c r="Q439" s="17">
        <v>287</v>
      </c>
      <c r="S439" s="2"/>
      <c r="AC439" s="2"/>
      <c r="AD439" s="2"/>
    </row>
    <row r="440" spans="16:30">
      <c r="P440" s="17">
        <v>14.36</v>
      </c>
      <c r="Q440" s="17">
        <v>287.2</v>
      </c>
      <c r="S440" s="2"/>
      <c r="AC440" s="2"/>
      <c r="AD440" s="2"/>
    </row>
    <row r="441" spans="16:30">
      <c r="P441" s="17">
        <v>14.370000000000001</v>
      </c>
      <c r="Q441" s="17">
        <v>287.40000000000003</v>
      </c>
      <c r="S441" s="2"/>
      <c r="AC441" s="2"/>
      <c r="AD441" s="2"/>
    </row>
    <row r="442" spans="16:30">
      <c r="P442" s="17">
        <v>14.379999999999999</v>
      </c>
      <c r="Q442" s="17">
        <v>287.59999999999997</v>
      </c>
      <c r="S442" s="2"/>
      <c r="AC442" s="2"/>
      <c r="AD442" s="2"/>
    </row>
    <row r="443" spans="16:30">
      <c r="P443" s="17">
        <v>14.39</v>
      </c>
      <c r="Q443" s="17">
        <v>287.8</v>
      </c>
      <c r="S443" s="2"/>
      <c r="AC443" s="2"/>
      <c r="AD443" s="2"/>
    </row>
    <row r="444" spans="16:30">
      <c r="P444" s="17">
        <v>14.399999999999999</v>
      </c>
      <c r="Q444" s="17">
        <v>288</v>
      </c>
      <c r="S444" s="2"/>
      <c r="AC444" s="2"/>
      <c r="AD444" s="2"/>
    </row>
    <row r="445" spans="16:30">
      <c r="P445" s="17">
        <v>14.41</v>
      </c>
      <c r="Q445" s="17">
        <v>288.2</v>
      </c>
      <c r="S445" s="2"/>
      <c r="AC445" s="2"/>
      <c r="AD445" s="2"/>
    </row>
    <row r="446" spans="16:30">
      <c r="P446" s="17">
        <v>14.42</v>
      </c>
      <c r="Q446" s="17">
        <v>288.39999999999998</v>
      </c>
      <c r="S446" s="2"/>
      <c r="AC446" s="2"/>
      <c r="AD446" s="2"/>
    </row>
    <row r="447" spans="16:30">
      <c r="P447" s="17">
        <v>14.43</v>
      </c>
      <c r="Q447" s="17">
        <v>288.60000000000002</v>
      </c>
      <c r="S447" s="2"/>
      <c r="AC447" s="2"/>
      <c r="AD447" s="2"/>
    </row>
    <row r="448" spans="16:30">
      <c r="P448" s="17">
        <v>14.44</v>
      </c>
      <c r="Q448" s="17">
        <v>288.8</v>
      </c>
      <c r="S448" s="2"/>
      <c r="AC448" s="2"/>
      <c r="AD448" s="2"/>
    </row>
    <row r="449" spans="16:30">
      <c r="P449" s="17">
        <v>14.45</v>
      </c>
      <c r="Q449" s="17">
        <v>289</v>
      </c>
      <c r="S449" s="2"/>
      <c r="AC449" s="2"/>
      <c r="AD449" s="2"/>
    </row>
    <row r="450" spans="16:30">
      <c r="P450" s="17">
        <v>14.46</v>
      </c>
      <c r="Q450" s="17">
        <v>289.20000000000005</v>
      </c>
      <c r="S450" s="2"/>
      <c r="AC450" s="2"/>
      <c r="AD450" s="2"/>
    </row>
    <row r="451" spans="16:30">
      <c r="P451" s="17">
        <v>14.469999999999999</v>
      </c>
      <c r="Q451" s="17">
        <v>289.39999999999998</v>
      </c>
      <c r="S451" s="2"/>
      <c r="AC451" s="2"/>
      <c r="AD451" s="2"/>
    </row>
    <row r="452" spans="16:30">
      <c r="P452" s="17">
        <v>14.48</v>
      </c>
      <c r="Q452" s="17">
        <v>289.60000000000002</v>
      </c>
      <c r="S452" s="2"/>
      <c r="AC452" s="2"/>
      <c r="AD452" s="2"/>
    </row>
    <row r="453" spans="16:30">
      <c r="P453" s="17">
        <v>14.489999999999998</v>
      </c>
      <c r="Q453" s="17">
        <v>289.79999999999995</v>
      </c>
      <c r="S453" s="2"/>
      <c r="AC453" s="2"/>
      <c r="AD453" s="2"/>
    </row>
    <row r="454" spans="16:30">
      <c r="P454" s="17">
        <v>14.5</v>
      </c>
      <c r="Q454" s="17">
        <v>290</v>
      </c>
      <c r="S454" s="2"/>
      <c r="AC454" s="2"/>
      <c r="AD454" s="2"/>
    </row>
    <row r="455" spans="16:30">
      <c r="P455" s="17">
        <v>14.51</v>
      </c>
      <c r="Q455" s="17">
        <v>290.2</v>
      </c>
      <c r="S455" s="2"/>
      <c r="AC455" s="2"/>
      <c r="AD455" s="2"/>
    </row>
    <row r="456" spans="16:30">
      <c r="P456" s="17">
        <v>14.52</v>
      </c>
      <c r="Q456" s="17">
        <v>290.39999999999998</v>
      </c>
      <c r="S456" s="2"/>
      <c r="AC456" s="2"/>
      <c r="AD456" s="2"/>
    </row>
    <row r="457" spans="16:30">
      <c r="P457" s="17">
        <v>14.53</v>
      </c>
      <c r="Q457" s="17">
        <v>290.59999999999997</v>
      </c>
      <c r="S457" s="2"/>
      <c r="AC457" s="2"/>
      <c r="AD457" s="2"/>
    </row>
    <row r="458" spans="16:30">
      <c r="P458" s="17">
        <v>14.54</v>
      </c>
      <c r="Q458" s="17">
        <v>290.79999999999995</v>
      </c>
      <c r="S458" s="2"/>
      <c r="AC458" s="2"/>
      <c r="AD458" s="2"/>
    </row>
    <row r="459" spans="16:30">
      <c r="P459" s="17">
        <v>14.55</v>
      </c>
      <c r="Q459" s="17">
        <v>291</v>
      </c>
      <c r="S459" s="2"/>
      <c r="AC459" s="2"/>
      <c r="AD459" s="2"/>
    </row>
    <row r="460" spans="16:30">
      <c r="P460" s="17">
        <v>14.559999999999999</v>
      </c>
      <c r="Q460" s="17">
        <v>291.2</v>
      </c>
      <c r="S460" s="2"/>
      <c r="AC460" s="2"/>
      <c r="AD460" s="2"/>
    </row>
    <row r="461" spans="16:30">
      <c r="P461" s="17">
        <v>14.57</v>
      </c>
      <c r="Q461" s="17">
        <v>291.39999999999998</v>
      </c>
      <c r="S461" s="2"/>
      <c r="AC461" s="2"/>
      <c r="AD461" s="2"/>
    </row>
    <row r="462" spans="16:30">
      <c r="P462" s="17">
        <v>14.58</v>
      </c>
      <c r="Q462" s="17">
        <v>291.60000000000002</v>
      </c>
      <c r="S462" s="2"/>
      <c r="AC462" s="2"/>
      <c r="AD462" s="2"/>
    </row>
    <row r="463" spans="16:30">
      <c r="P463" s="17">
        <v>14.59</v>
      </c>
      <c r="Q463" s="17">
        <v>291.8</v>
      </c>
      <c r="S463" s="2"/>
      <c r="AC463" s="2"/>
      <c r="AD463" s="2"/>
    </row>
    <row r="464" spans="16:30">
      <c r="P464" s="17">
        <v>14.6</v>
      </c>
      <c r="Q464" s="17">
        <v>292</v>
      </c>
      <c r="S464" s="2"/>
      <c r="AC464" s="2"/>
      <c r="AD464" s="2"/>
    </row>
    <row r="465" spans="16:30">
      <c r="P465" s="17">
        <v>14.61</v>
      </c>
      <c r="Q465" s="17">
        <v>292.2</v>
      </c>
      <c r="S465" s="2"/>
      <c r="AC465" s="2"/>
      <c r="AD465" s="2"/>
    </row>
    <row r="466" spans="16:30">
      <c r="P466" s="17">
        <v>14.620000000000001</v>
      </c>
      <c r="Q466" s="17">
        <v>292.40000000000003</v>
      </c>
      <c r="S466" s="2"/>
      <c r="AC466" s="2"/>
      <c r="AD466" s="2"/>
    </row>
    <row r="467" spans="16:30">
      <c r="P467" s="17">
        <v>14.629999999999999</v>
      </c>
      <c r="Q467" s="17">
        <v>292.59999999999997</v>
      </c>
      <c r="S467" s="2"/>
      <c r="AC467" s="2"/>
      <c r="AD467" s="2"/>
    </row>
    <row r="468" spans="16:30">
      <c r="P468" s="17">
        <v>14.64</v>
      </c>
      <c r="Q468" s="17">
        <v>292.8</v>
      </c>
      <c r="S468" s="2"/>
      <c r="AC468" s="2"/>
      <c r="AD468" s="2"/>
    </row>
    <row r="469" spans="16:30">
      <c r="P469" s="17">
        <v>14.649999999999999</v>
      </c>
      <c r="Q469" s="17">
        <v>293</v>
      </c>
      <c r="S469" s="2"/>
      <c r="AC469" s="2"/>
      <c r="AD469" s="2"/>
    </row>
    <row r="470" spans="16:30">
      <c r="P470" s="17">
        <v>14.66</v>
      </c>
      <c r="Q470" s="17">
        <v>293.2</v>
      </c>
      <c r="S470" s="2"/>
      <c r="AC470" s="2"/>
      <c r="AD470" s="2"/>
    </row>
    <row r="471" spans="16:30">
      <c r="P471" s="17">
        <v>14.67</v>
      </c>
      <c r="Q471" s="17">
        <v>293.39999999999998</v>
      </c>
      <c r="S471" s="2"/>
      <c r="AC471" s="2"/>
      <c r="AD471" s="2"/>
    </row>
    <row r="472" spans="16:30">
      <c r="P472" s="17">
        <v>14.68</v>
      </c>
      <c r="Q472" s="17">
        <v>293.60000000000002</v>
      </c>
      <c r="S472" s="2"/>
      <c r="AC472" s="2"/>
      <c r="AD472" s="2"/>
    </row>
    <row r="473" spans="16:30">
      <c r="P473" s="17">
        <v>14.69</v>
      </c>
      <c r="Q473" s="17">
        <v>293.8</v>
      </c>
      <c r="S473" s="2"/>
      <c r="AC473" s="2"/>
      <c r="AD473" s="2"/>
    </row>
    <row r="474" spans="16:30">
      <c r="P474" s="17">
        <v>14.7</v>
      </c>
      <c r="Q474" s="17">
        <v>294</v>
      </c>
      <c r="S474" s="2"/>
      <c r="AC474" s="2"/>
      <c r="AD474" s="2"/>
    </row>
    <row r="475" spans="16:30">
      <c r="P475" s="17">
        <v>14.71</v>
      </c>
      <c r="Q475" s="17">
        <v>294.20000000000005</v>
      </c>
      <c r="S475" s="2"/>
      <c r="AC475" s="2"/>
      <c r="AD475" s="2"/>
    </row>
    <row r="476" spans="16:30">
      <c r="P476" s="17">
        <v>14.719999999999999</v>
      </c>
      <c r="Q476" s="17">
        <v>294.39999999999998</v>
      </c>
      <c r="S476" s="2"/>
      <c r="AC476" s="2"/>
      <c r="AD476" s="2"/>
    </row>
    <row r="477" spans="16:30">
      <c r="P477" s="17">
        <v>14.73</v>
      </c>
      <c r="Q477" s="17">
        <v>294.60000000000002</v>
      </c>
      <c r="S477" s="2"/>
      <c r="AC477" s="2"/>
      <c r="AD477" s="2"/>
    </row>
    <row r="478" spans="16:30">
      <c r="P478" s="17">
        <v>14.739999999999998</v>
      </c>
      <c r="Q478" s="17">
        <v>294.79999999999995</v>
      </c>
      <c r="S478" s="2"/>
      <c r="AC478" s="2"/>
      <c r="AD478" s="2"/>
    </row>
    <row r="479" spans="16:30">
      <c r="P479" s="17">
        <v>14.75</v>
      </c>
      <c r="Q479" s="17">
        <v>295</v>
      </c>
      <c r="S479" s="2"/>
      <c r="AC479" s="2"/>
      <c r="AD479" s="2"/>
    </row>
    <row r="480" spans="16:30">
      <c r="P480" s="17">
        <v>14.76</v>
      </c>
      <c r="Q480" s="17">
        <v>295.2</v>
      </c>
      <c r="S480" s="2"/>
      <c r="AC480" s="2"/>
      <c r="AD480" s="2"/>
    </row>
    <row r="481" spans="16:30">
      <c r="P481" s="17">
        <v>14.77</v>
      </c>
      <c r="Q481" s="17">
        <v>295.39999999999998</v>
      </c>
      <c r="S481" s="2"/>
      <c r="AC481" s="2"/>
      <c r="AD481" s="2"/>
    </row>
    <row r="482" spans="16:30">
      <c r="P482" s="17">
        <v>14.78</v>
      </c>
      <c r="Q482" s="17">
        <v>295.59999999999997</v>
      </c>
      <c r="S482" s="2"/>
      <c r="AC482" s="2"/>
      <c r="AD482" s="2"/>
    </row>
    <row r="483" spans="16:30">
      <c r="P483" s="17">
        <v>14.79</v>
      </c>
      <c r="Q483" s="17">
        <v>295.79999999999995</v>
      </c>
      <c r="S483" s="2"/>
      <c r="AC483" s="2"/>
      <c r="AD483" s="2"/>
    </row>
    <row r="484" spans="16:30">
      <c r="P484" s="17">
        <v>14.8</v>
      </c>
      <c r="Q484" s="17">
        <v>296</v>
      </c>
      <c r="S484" s="2"/>
      <c r="AC484" s="2"/>
      <c r="AD484" s="2"/>
    </row>
    <row r="485" spans="16:30">
      <c r="P485" s="17">
        <v>14.809999999999999</v>
      </c>
      <c r="Q485" s="17">
        <v>296.2</v>
      </c>
      <c r="S485" s="2"/>
      <c r="AC485" s="2"/>
      <c r="AD485" s="2"/>
    </row>
    <row r="486" spans="16:30">
      <c r="P486" s="17">
        <v>14.82</v>
      </c>
      <c r="Q486" s="17">
        <v>296.39999999999998</v>
      </c>
      <c r="S486" s="2"/>
      <c r="AC486" s="2"/>
      <c r="AD486" s="2"/>
    </row>
    <row r="487" spans="16:30">
      <c r="P487" s="17">
        <v>14.83</v>
      </c>
      <c r="Q487" s="17">
        <v>296.60000000000002</v>
      </c>
      <c r="S487" s="2"/>
      <c r="AC487" s="2"/>
      <c r="AD487" s="2"/>
    </row>
    <row r="488" spans="16:30">
      <c r="P488" s="17">
        <v>14.84</v>
      </c>
      <c r="Q488" s="17">
        <v>296.8</v>
      </c>
      <c r="S488" s="2"/>
      <c r="AC488" s="2"/>
      <c r="AD488" s="2"/>
    </row>
    <row r="489" spans="16:30">
      <c r="P489" s="17">
        <v>14.85</v>
      </c>
      <c r="Q489" s="17">
        <v>297</v>
      </c>
      <c r="S489" s="2"/>
      <c r="AC489" s="2"/>
      <c r="AD489" s="2"/>
    </row>
    <row r="490" spans="16:30">
      <c r="P490" s="17">
        <v>14.86</v>
      </c>
      <c r="Q490" s="17">
        <v>297.2</v>
      </c>
      <c r="S490" s="2"/>
      <c r="AC490" s="2"/>
      <c r="AD490" s="2"/>
    </row>
    <row r="491" spans="16:30">
      <c r="P491" s="17">
        <v>14.870000000000001</v>
      </c>
      <c r="Q491" s="17">
        <v>297.40000000000003</v>
      </c>
      <c r="S491" s="2"/>
      <c r="AC491" s="2"/>
      <c r="AD491" s="2"/>
    </row>
    <row r="492" spans="16:30">
      <c r="P492" s="17">
        <v>14.879999999999999</v>
      </c>
      <c r="Q492" s="17">
        <v>297.59999999999997</v>
      </c>
      <c r="S492" s="2"/>
      <c r="AC492" s="2"/>
      <c r="AD492" s="2"/>
    </row>
    <row r="493" spans="16:30">
      <c r="P493" s="17">
        <v>14.89</v>
      </c>
      <c r="Q493" s="17">
        <v>297.8</v>
      </c>
      <c r="S493" s="2"/>
      <c r="AC493" s="2"/>
      <c r="AD493" s="2"/>
    </row>
    <row r="494" spans="16:30">
      <c r="P494" s="17">
        <v>14.899999999999999</v>
      </c>
      <c r="Q494" s="17">
        <v>298</v>
      </c>
      <c r="S494" s="2"/>
      <c r="AC494" s="2"/>
      <c r="AD494" s="2"/>
    </row>
    <row r="495" spans="16:30">
      <c r="P495" s="17">
        <v>14.91</v>
      </c>
      <c r="Q495" s="17">
        <v>298.2</v>
      </c>
      <c r="S495" s="2"/>
      <c r="AC495" s="2"/>
      <c r="AD495" s="2"/>
    </row>
    <row r="496" spans="16:30">
      <c r="P496" s="17">
        <v>14.92</v>
      </c>
      <c r="Q496" s="17">
        <v>298.39999999999998</v>
      </c>
      <c r="S496" s="2"/>
      <c r="AC496" s="2"/>
      <c r="AD496" s="2"/>
    </row>
    <row r="497" spans="16:30">
      <c r="P497" s="17">
        <v>14.93</v>
      </c>
      <c r="Q497" s="17">
        <v>298.60000000000002</v>
      </c>
      <c r="S497" s="2"/>
      <c r="AC497" s="2"/>
      <c r="AD497" s="2"/>
    </row>
    <row r="498" spans="16:30">
      <c r="P498" s="17">
        <v>14.94</v>
      </c>
      <c r="Q498" s="17">
        <v>298.8</v>
      </c>
      <c r="S498" s="2"/>
      <c r="AC498" s="2"/>
      <c r="AD498" s="2"/>
    </row>
    <row r="499" spans="16:30">
      <c r="P499" s="17">
        <v>14.95</v>
      </c>
      <c r="Q499" s="17">
        <v>299</v>
      </c>
      <c r="S499" s="2"/>
      <c r="AC499" s="2"/>
      <c r="AD499" s="2"/>
    </row>
    <row r="500" spans="16:30">
      <c r="P500" s="17">
        <v>14.96</v>
      </c>
      <c r="Q500" s="17">
        <v>299.20000000000005</v>
      </c>
      <c r="S500" s="2"/>
      <c r="AC500" s="2"/>
      <c r="AD500" s="2"/>
    </row>
    <row r="501" spans="16:30">
      <c r="P501" s="17">
        <v>14.969999999999999</v>
      </c>
      <c r="Q501" s="17">
        <v>299.39999999999998</v>
      </c>
      <c r="S501" s="2"/>
      <c r="AC501" s="2"/>
      <c r="AD501" s="2"/>
    </row>
    <row r="502" spans="16:30">
      <c r="P502" s="17">
        <v>14.98</v>
      </c>
      <c r="Q502" s="17">
        <v>299.60000000000002</v>
      </c>
      <c r="S502" s="2"/>
      <c r="AC502" s="2"/>
      <c r="AD502" s="2"/>
    </row>
    <row r="503" spans="16:30">
      <c r="P503" s="17">
        <v>14.989999999999998</v>
      </c>
      <c r="Q503" s="17">
        <v>299.79999999999995</v>
      </c>
      <c r="S503" s="2"/>
      <c r="AC503" s="2"/>
      <c r="AD503" s="2"/>
    </row>
    <row r="504" spans="16:30">
      <c r="P504" s="17">
        <v>15</v>
      </c>
      <c r="Q504" s="17">
        <v>300</v>
      </c>
      <c r="S504" s="2"/>
      <c r="AC504" s="2"/>
      <c r="AD504" s="2"/>
    </row>
    <row r="505" spans="16:30">
      <c r="P505" s="17">
        <v>15.01</v>
      </c>
      <c r="Q505" s="17">
        <v>300.2</v>
      </c>
      <c r="S505" s="2"/>
      <c r="AC505" s="2"/>
      <c r="AD505" s="2"/>
    </row>
    <row r="506" spans="16:30">
      <c r="P506" s="17">
        <v>15.02</v>
      </c>
      <c r="Q506" s="17">
        <v>300.39999999999998</v>
      </c>
      <c r="S506" s="2"/>
      <c r="AC506" s="2"/>
      <c r="AD506" s="2"/>
    </row>
    <row r="507" spans="16:30">
      <c r="P507" s="17">
        <v>15.03</v>
      </c>
      <c r="Q507" s="17">
        <v>300.59999999999997</v>
      </c>
      <c r="S507" s="2"/>
      <c r="AC507" s="2"/>
      <c r="AD507" s="2"/>
    </row>
    <row r="508" spans="16:30">
      <c r="P508" s="17">
        <v>15.04</v>
      </c>
      <c r="Q508" s="17">
        <v>300.79999999999995</v>
      </c>
      <c r="S508" s="2"/>
      <c r="AC508" s="2"/>
      <c r="AD508" s="2"/>
    </row>
    <row r="509" spans="16:30">
      <c r="P509" s="17">
        <v>15.05</v>
      </c>
      <c r="Q509" s="17">
        <v>301</v>
      </c>
      <c r="S509" s="2"/>
      <c r="AC509" s="2"/>
      <c r="AD509" s="2"/>
    </row>
    <row r="510" spans="16:30">
      <c r="P510" s="17">
        <v>15.059999999999999</v>
      </c>
      <c r="Q510" s="17">
        <v>301.2</v>
      </c>
      <c r="S510" s="2"/>
      <c r="AC510" s="2"/>
      <c r="AD510" s="2"/>
    </row>
    <row r="511" spans="16:30">
      <c r="P511" s="17">
        <v>15.07</v>
      </c>
      <c r="Q511" s="17">
        <v>301.39999999999998</v>
      </c>
      <c r="S511" s="2"/>
      <c r="AC511" s="2"/>
      <c r="AD511" s="2"/>
    </row>
    <row r="512" spans="16:30">
      <c r="P512" s="17">
        <v>15.08</v>
      </c>
      <c r="Q512" s="17">
        <v>301.60000000000002</v>
      </c>
      <c r="S512" s="2"/>
      <c r="AC512" s="2"/>
      <c r="AD512" s="2"/>
    </row>
    <row r="513" spans="16:30">
      <c r="P513" s="17">
        <v>15.09</v>
      </c>
      <c r="Q513" s="17">
        <v>301.8</v>
      </c>
      <c r="S513" s="2"/>
      <c r="AC513" s="2"/>
      <c r="AD513" s="2"/>
    </row>
    <row r="514" spans="16:30">
      <c r="P514" s="17">
        <v>15.1</v>
      </c>
      <c r="Q514" s="17">
        <v>302</v>
      </c>
      <c r="S514" s="2"/>
      <c r="AC514" s="2"/>
      <c r="AD514" s="2"/>
    </row>
    <row r="515" spans="16:30">
      <c r="P515" s="17">
        <v>15.11</v>
      </c>
      <c r="Q515" s="17">
        <v>302.2</v>
      </c>
      <c r="S515" s="2"/>
      <c r="AC515" s="2"/>
      <c r="AD515" s="2"/>
    </row>
    <row r="516" spans="16:30">
      <c r="P516" s="17">
        <v>15.120000000000001</v>
      </c>
      <c r="Q516" s="17">
        <v>302.40000000000003</v>
      </c>
      <c r="S516" s="2"/>
      <c r="AC516" s="2"/>
      <c r="AD516" s="2"/>
    </row>
    <row r="517" spans="16:30">
      <c r="P517" s="17">
        <v>15.129999999999999</v>
      </c>
      <c r="Q517" s="17">
        <v>302.59999999999997</v>
      </c>
      <c r="S517" s="2"/>
      <c r="AC517" s="2"/>
      <c r="AD517" s="2"/>
    </row>
    <row r="518" spans="16:30">
      <c r="P518" s="17">
        <v>15.14</v>
      </c>
      <c r="Q518" s="17">
        <v>302.8</v>
      </c>
      <c r="S518" s="2"/>
      <c r="AC518" s="2"/>
      <c r="AD518" s="2"/>
    </row>
    <row r="519" spans="16:30">
      <c r="P519" s="17">
        <v>15.149999999999999</v>
      </c>
      <c r="Q519" s="17">
        <v>303</v>
      </c>
      <c r="S519" s="2"/>
      <c r="AC519" s="2"/>
      <c r="AD519" s="2"/>
    </row>
    <row r="520" spans="16:30">
      <c r="P520" s="17">
        <v>15.16</v>
      </c>
      <c r="Q520" s="17">
        <v>303.2</v>
      </c>
      <c r="S520" s="2"/>
      <c r="AC520" s="2"/>
      <c r="AD520" s="2"/>
    </row>
    <row r="521" spans="16:30">
      <c r="P521" s="17">
        <v>15.17</v>
      </c>
      <c r="Q521" s="17">
        <v>303.39999999999998</v>
      </c>
      <c r="S521" s="2"/>
      <c r="AC521" s="2"/>
      <c r="AD521" s="2"/>
    </row>
    <row r="522" spans="16:30">
      <c r="P522" s="17">
        <v>15.18</v>
      </c>
      <c r="Q522" s="17">
        <v>303.60000000000002</v>
      </c>
      <c r="S522" s="2"/>
      <c r="AC522" s="2"/>
      <c r="AD522" s="2"/>
    </row>
    <row r="523" spans="16:30">
      <c r="P523" s="17">
        <v>15.19</v>
      </c>
      <c r="Q523" s="17">
        <v>303.8</v>
      </c>
      <c r="S523" s="2"/>
      <c r="AC523" s="2"/>
      <c r="AD523" s="2"/>
    </row>
    <row r="524" spans="16:30">
      <c r="P524" s="17">
        <v>15.2</v>
      </c>
      <c r="Q524" s="17">
        <v>304</v>
      </c>
      <c r="S524" s="2"/>
      <c r="AC524" s="2"/>
      <c r="AD524" s="2"/>
    </row>
    <row r="525" spans="16:30">
      <c r="P525" s="17">
        <v>15.21</v>
      </c>
      <c r="Q525" s="17">
        <v>304.20000000000005</v>
      </c>
      <c r="S525" s="2"/>
      <c r="AC525" s="2"/>
      <c r="AD525" s="2"/>
    </row>
    <row r="526" spans="16:30">
      <c r="P526" s="17">
        <v>15.219999999999999</v>
      </c>
      <c r="Q526" s="17">
        <v>304.39999999999998</v>
      </c>
      <c r="S526" s="2"/>
      <c r="AC526" s="2"/>
      <c r="AD526" s="2"/>
    </row>
    <row r="527" spans="16:30">
      <c r="P527" s="17">
        <v>15.23</v>
      </c>
      <c r="Q527" s="17">
        <v>304.60000000000002</v>
      </c>
      <c r="S527" s="2"/>
      <c r="AC527" s="2"/>
      <c r="AD527" s="2"/>
    </row>
    <row r="528" spans="16:30">
      <c r="P528" s="17">
        <v>15.239999999999998</v>
      </c>
      <c r="Q528" s="17">
        <v>304.79999999999995</v>
      </c>
      <c r="S528" s="2"/>
      <c r="AC528" s="2"/>
      <c r="AD528" s="2"/>
    </row>
    <row r="529" spans="16:30">
      <c r="P529" s="17">
        <v>15.25</v>
      </c>
      <c r="Q529" s="17">
        <v>305</v>
      </c>
      <c r="S529" s="2"/>
      <c r="AC529" s="2"/>
      <c r="AD529" s="2"/>
    </row>
    <row r="530" spans="16:30">
      <c r="P530" s="17">
        <v>15.26</v>
      </c>
      <c r="Q530" s="17">
        <v>305.2</v>
      </c>
      <c r="S530" s="2"/>
      <c r="AC530" s="2"/>
      <c r="AD530" s="2"/>
    </row>
    <row r="531" spans="16:30">
      <c r="P531" s="17">
        <v>15.27</v>
      </c>
      <c r="Q531" s="17">
        <v>305.39999999999998</v>
      </c>
      <c r="S531" s="2"/>
      <c r="AC531" s="2"/>
      <c r="AD531" s="2"/>
    </row>
    <row r="532" spans="16:30">
      <c r="P532" s="17">
        <v>15.28</v>
      </c>
      <c r="Q532" s="17">
        <v>305.59999999999997</v>
      </c>
      <c r="S532" s="2"/>
      <c r="AC532" s="2"/>
      <c r="AD532" s="2"/>
    </row>
    <row r="533" spans="16:30">
      <c r="P533" s="17">
        <v>15.29</v>
      </c>
      <c r="Q533" s="17">
        <v>305.79999999999995</v>
      </c>
      <c r="S533" s="2"/>
      <c r="AC533" s="2"/>
      <c r="AD533" s="2"/>
    </row>
    <row r="534" spans="16:30">
      <c r="P534" s="17">
        <v>15.3</v>
      </c>
      <c r="Q534" s="17">
        <v>306</v>
      </c>
      <c r="S534" s="2"/>
      <c r="AC534" s="2"/>
      <c r="AD534" s="2"/>
    </row>
    <row r="535" spans="16:30">
      <c r="P535" s="17">
        <v>15.309999999999999</v>
      </c>
      <c r="Q535" s="17">
        <v>306.2</v>
      </c>
      <c r="S535" s="2"/>
      <c r="AC535" s="2"/>
      <c r="AD535" s="2"/>
    </row>
    <row r="536" spans="16:30">
      <c r="P536" s="17">
        <v>15.32</v>
      </c>
      <c r="Q536" s="17">
        <v>306.39999999999998</v>
      </c>
      <c r="S536" s="2"/>
      <c r="AC536" s="2"/>
      <c r="AD536" s="2"/>
    </row>
    <row r="537" spans="16:30">
      <c r="P537" s="17">
        <v>15.33</v>
      </c>
      <c r="Q537" s="17">
        <v>306.60000000000002</v>
      </c>
      <c r="S537" s="2"/>
      <c r="AC537" s="2"/>
      <c r="AD537" s="2"/>
    </row>
    <row r="538" spans="16:30">
      <c r="P538" s="17">
        <v>15.34</v>
      </c>
      <c r="Q538" s="17">
        <v>306.8</v>
      </c>
      <c r="S538" s="2"/>
      <c r="AC538" s="2"/>
      <c r="AD538" s="2"/>
    </row>
    <row r="539" spans="16:30">
      <c r="P539" s="17">
        <v>15.35</v>
      </c>
      <c r="Q539" s="17">
        <v>307</v>
      </c>
      <c r="S539" s="2"/>
      <c r="AC539" s="2"/>
      <c r="AD539" s="2"/>
    </row>
    <row r="540" spans="16:30">
      <c r="P540" s="17">
        <v>15.36</v>
      </c>
      <c r="Q540" s="17">
        <v>307.2</v>
      </c>
      <c r="S540" s="2"/>
      <c r="AC540" s="2"/>
      <c r="AD540" s="2"/>
    </row>
    <row r="541" spans="16:30">
      <c r="P541" s="17">
        <v>15.370000000000001</v>
      </c>
      <c r="Q541" s="17">
        <v>307.40000000000003</v>
      </c>
      <c r="S541" s="2"/>
      <c r="AC541" s="2"/>
      <c r="AD541" s="2"/>
    </row>
    <row r="542" spans="16:30">
      <c r="P542" s="17">
        <v>15.379999999999999</v>
      </c>
      <c r="Q542" s="17">
        <v>307.59999999999997</v>
      </c>
      <c r="S542" s="2"/>
      <c r="AC542" s="2"/>
      <c r="AD542" s="2"/>
    </row>
    <row r="543" spans="16:30">
      <c r="P543" s="17">
        <v>15.39</v>
      </c>
      <c r="Q543" s="17">
        <v>307.8</v>
      </c>
      <c r="S543" s="2"/>
      <c r="AC543" s="2"/>
      <c r="AD543" s="2"/>
    </row>
    <row r="544" spans="16:30">
      <c r="P544" s="17">
        <v>15.399999999999999</v>
      </c>
      <c r="Q544" s="17">
        <v>308</v>
      </c>
      <c r="S544" s="2"/>
      <c r="AC544" s="2"/>
      <c r="AD544" s="2"/>
    </row>
    <row r="545" spans="16:30">
      <c r="P545" s="17">
        <v>15.41</v>
      </c>
      <c r="Q545" s="17">
        <v>308.2</v>
      </c>
      <c r="S545" s="2"/>
      <c r="AC545" s="2"/>
      <c r="AD545" s="2"/>
    </row>
    <row r="546" spans="16:30">
      <c r="P546" s="17">
        <v>15.42</v>
      </c>
      <c r="Q546" s="17">
        <v>308.39999999999998</v>
      </c>
      <c r="S546" s="2"/>
      <c r="AC546" s="2"/>
      <c r="AD546" s="2"/>
    </row>
    <row r="547" spans="16:30">
      <c r="P547" s="17">
        <v>15.43</v>
      </c>
      <c r="Q547" s="17">
        <v>308.60000000000002</v>
      </c>
      <c r="S547" s="2"/>
      <c r="AC547" s="2"/>
      <c r="AD547" s="2"/>
    </row>
    <row r="548" spans="16:30">
      <c r="P548" s="17">
        <v>15.44</v>
      </c>
      <c r="Q548" s="17">
        <v>308.8</v>
      </c>
      <c r="S548" s="2"/>
      <c r="AC548" s="2"/>
      <c r="AD548" s="2"/>
    </row>
    <row r="549" spans="16:30">
      <c r="P549" s="17">
        <v>15.45</v>
      </c>
      <c r="Q549" s="17">
        <v>309</v>
      </c>
      <c r="S549" s="2"/>
      <c r="AC549" s="2"/>
      <c r="AD549" s="2"/>
    </row>
    <row r="550" spans="16:30">
      <c r="P550" s="17">
        <v>15.46</v>
      </c>
      <c r="Q550" s="17">
        <v>309.20000000000005</v>
      </c>
      <c r="S550" s="2"/>
      <c r="AC550" s="2"/>
      <c r="AD550" s="2"/>
    </row>
    <row r="551" spans="16:30">
      <c r="P551" s="17">
        <v>15.469999999999999</v>
      </c>
      <c r="Q551" s="17">
        <v>309.39999999999998</v>
      </c>
      <c r="S551" s="2"/>
      <c r="AC551" s="2"/>
      <c r="AD551" s="2"/>
    </row>
    <row r="552" spans="16:30">
      <c r="P552" s="17">
        <v>15.48</v>
      </c>
      <c r="Q552" s="17">
        <v>309.60000000000002</v>
      </c>
      <c r="S552" s="2"/>
      <c r="AC552" s="2"/>
      <c r="AD552" s="2"/>
    </row>
    <row r="553" spans="16:30">
      <c r="P553" s="17">
        <v>15.489999999999998</v>
      </c>
      <c r="Q553" s="17">
        <v>309.79999999999995</v>
      </c>
      <c r="S553" s="2"/>
      <c r="AC553" s="2"/>
      <c r="AD553" s="2"/>
    </row>
    <row r="554" spans="16:30">
      <c r="P554" s="17">
        <v>15.5</v>
      </c>
      <c r="Q554" s="17">
        <v>310</v>
      </c>
      <c r="S554" s="2"/>
      <c r="AC554" s="2"/>
      <c r="AD554" s="2"/>
    </row>
    <row r="555" spans="16:30">
      <c r="P555" s="17">
        <v>15.51</v>
      </c>
      <c r="Q555" s="17">
        <v>310.2</v>
      </c>
      <c r="S555" s="2"/>
      <c r="AC555" s="2"/>
      <c r="AD555" s="2"/>
    </row>
    <row r="556" spans="16:30">
      <c r="P556" s="17">
        <v>15.52</v>
      </c>
      <c r="Q556" s="17">
        <v>310.39999999999998</v>
      </c>
      <c r="S556" s="2"/>
      <c r="AC556" s="2"/>
      <c r="AD556" s="2"/>
    </row>
    <row r="557" spans="16:30">
      <c r="P557" s="17">
        <v>15.53</v>
      </c>
      <c r="Q557" s="17">
        <v>310.59999999999997</v>
      </c>
      <c r="S557" s="2"/>
      <c r="AC557" s="2"/>
      <c r="AD557" s="2"/>
    </row>
    <row r="558" spans="16:30">
      <c r="P558" s="17">
        <v>15.54</v>
      </c>
      <c r="Q558" s="17">
        <v>310.79999999999995</v>
      </c>
      <c r="S558" s="2"/>
      <c r="AC558" s="2"/>
      <c r="AD558" s="2"/>
    </row>
    <row r="559" spans="16:30">
      <c r="P559" s="17">
        <v>15.55</v>
      </c>
      <c r="Q559" s="17">
        <v>311</v>
      </c>
      <c r="S559" s="2"/>
      <c r="AC559" s="2"/>
      <c r="AD559" s="2"/>
    </row>
    <row r="560" spans="16:30">
      <c r="P560" s="17">
        <v>15.559999999999999</v>
      </c>
      <c r="Q560" s="17">
        <v>311.2</v>
      </c>
      <c r="S560" s="2"/>
      <c r="AC560" s="2"/>
      <c r="AD560" s="2"/>
    </row>
    <row r="561" spans="16:30">
      <c r="P561" s="17">
        <v>15.57</v>
      </c>
      <c r="Q561" s="17">
        <v>311.39999999999998</v>
      </c>
      <c r="S561" s="2"/>
      <c r="AC561" s="2"/>
      <c r="AD561" s="2"/>
    </row>
    <row r="562" spans="16:30">
      <c r="P562" s="17">
        <v>15.58</v>
      </c>
      <c r="Q562" s="17">
        <v>311.60000000000002</v>
      </c>
      <c r="S562" s="2"/>
      <c r="AC562" s="2"/>
      <c r="AD562" s="2"/>
    </row>
    <row r="563" spans="16:30">
      <c r="P563" s="17">
        <v>15.59</v>
      </c>
      <c r="Q563" s="17">
        <v>311.8</v>
      </c>
      <c r="S563" s="2"/>
      <c r="AC563" s="2"/>
      <c r="AD563" s="2"/>
    </row>
    <row r="564" spans="16:30">
      <c r="P564" s="17">
        <v>15.6</v>
      </c>
      <c r="Q564" s="17">
        <v>312</v>
      </c>
      <c r="S564" s="2"/>
      <c r="AC564" s="2"/>
      <c r="AD564" s="2"/>
    </row>
    <row r="565" spans="16:30">
      <c r="P565" s="17">
        <v>15.61</v>
      </c>
      <c r="Q565" s="17">
        <v>312.2</v>
      </c>
      <c r="S565" s="2"/>
      <c r="AC565" s="2"/>
      <c r="AD565" s="2"/>
    </row>
    <row r="566" spans="16:30">
      <c r="P566" s="17">
        <v>15.620000000000001</v>
      </c>
      <c r="Q566" s="17">
        <v>312.40000000000003</v>
      </c>
      <c r="S566" s="2"/>
      <c r="AC566" s="2"/>
      <c r="AD566" s="2"/>
    </row>
    <row r="567" spans="16:30">
      <c r="P567" s="17">
        <v>15.629999999999999</v>
      </c>
      <c r="Q567" s="17">
        <v>312.59999999999997</v>
      </c>
      <c r="S567" s="2"/>
      <c r="AC567" s="2"/>
      <c r="AD567" s="2"/>
    </row>
    <row r="568" spans="16:30">
      <c r="P568" s="17">
        <v>15.64</v>
      </c>
      <c r="Q568" s="17">
        <v>312.8</v>
      </c>
      <c r="S568" s="2"/>
      <c r="AC568" s="2"/>
      <c r="AD568" s="2"/>
    </row>
    <row r="569" spans="16:30">
      <c r="P569" s="17">
        <v>15.649999999999999</v>
      </c>
      <c r="Q569" s="17">
        <v>313</v>
      </c>
      <c r="S569" s="2"/>
      <c r="AC569" s="2"/>
      <c r="AD569" s="2"/>
    </row>
    <row r="570" spans="16:30">
      <c r="P570" s="17">
        <v>15.66</v>
      </c>
      <c r="Q570" s="17">
        <v>313.2</v>
      </c>
      <c r="S570" s="2"/>
      <c r="AC570" s="2"/>
      <c r="AD570" s="2"/>
    </row>
    <row r="571" spans="16:30">
      <c r="P571" s="17">
        <v>15.67</v>
      </c>
      <c r="Q571" s="17">
        <v>313.39999999999998</v>
      </c>
      <c r="S571" s="2"/>
      <c r="AC571" s="2"/>
      <c r="AD571" s="2"/>
    </row>
    <row r="572" spans="16:30">
      <c r="P572" s="17">
        <v>15.68</v>
      </c>
      <c r="Q572" s="17">
        <v>313.60000000000002</v>
      </c>
      <c r="S572" s="2"/>
      <c r="AC572" s="2"/>
      <c r="AD572" s="2"/>
    </row>
    <row r="573" spans="16:30">
      <c r="P573" s="17">
        <v>15.69</v>
      </c>
      <c r="Q573" s="17">
        <v>313.8</v>
      </c>
      <c r="S573" s="2"/>
      <c r="AC573" s="2"/>
      <c r="AD573" s="2"/>
    </row>
    <row r="574" spans="16:30">
      <c r="P574" s="17">
        <v>15.7</v>
      </c>
      <c r="Q574" s="17">
        <v>314</v>
      </c>
      <c r="S574" s="2"/>
      <c r="AC574" s="2"/>
      <c r="AD574" s="2"/>
    </row>
    <row r="575" spans="16:30">
      <c r="P575" s="17">
        <v>15.71</v>
      </c>
      <c r="Q575" s="17">
        <v>314.20000000000005</v>
      </c>
      <c r="S575" s="2"/>
      <c r="AC575" s="2"/>
      <c r="AD575" s="2"/>
    </row>
    <row r="576" spans="16:30">
      <c r="P576" s="17">
        <v>15.719999999999999</v>
      </c>
      <c r="Q576" s="17">
        <v>314.39999999999998</v>
      </c>
      <c r="S576" s="2"/>
      <c r="AC576" s="2"/>
      <c r="AD576" s="2"/>
    </row>
    <row r="577" spans="16:30">
      <c r="P577" s="17">
        <v>15.73</v>
      </c>
      <c r="Q577" s="17">
        <v>314.60000000000002</v>
      </c>
      <c r="S577" s="2"/>
      <c r="AC577" s="2"/>
      <c r="AD577" s="2"/>
    </row>
    <row r="578" spans="16:30">
      <c r="P578" s="17">
        <v>15.739999999999998</v>
      </c>
      <c r="Q578" s="17">
        <v>314.79999999999995</v>
      </c>
      <c r="S578" s="2"/>
      <c r="AC578" s="2"/>
      <c r="AD578" s="2"/>
    </row>
    <row r="579" spans="16:30">
      <c r="P579" s="17">
        <v>15.75</v>
      </c>
      <c r="Q579" s="17">
        <v>315</v>
      </c>
      <c r="S579" s="2"/>
      <c r="AC579" s="2"/>
      <c r="AD579" s="2"/>
    </row>
    <row r="580" spans="16:30">
      <c r="P580" s="17">
        <v>15.76</v>
      </c>
      <c r="Q580" s="17">
        <v>315.2</v>
      </c>
      <c r="S580" s="2"/>
      <c r="AC580" s="2"/>
      <c r="AD580" s="2"/>
    </row>
    <row r="581" spans="16:30">
      <c r="P581" s="17">
        <v>15.77</v>
      </c>
      <c r="Q581" s="17">
        <v>315.39999999999998</v>
      </c>
      <c r="S581" s="2"/>
      <c r="AC581" s="2"/>
      <c r="AD581" s="2"/>
    </row>
    <row r="582" spans="16:30">
      <c r="P582" s="17">
        <v>15.78</v>
      </c>
      <c r="Q582" s="17">
        <v>315.59999999999997</v>
      </c>
      <c r="S582" s="2"/>
      <c r="AC582" s="2"/>
      <c r="AD582" s="2"/>
    </row>
    <row r="583" spans="16:30">
      <c r="P583" s="17">
        <v>15.79</v>
      </c>
      <c r="Q583" s="17">
        <v>315.79999999999995</v>
      </c>
      <c r="S583" s="2"/>
      <c r="AC583" s="2"/>
      <c r="AD583" s="2"/>
    </row>
    <row r="584" spans="16:30">
      <c r="P584" s="17">
        <v>15.8</v>
      </c>
      <c r="Q584" s="17">
        <v>316</v>
      </c>
      <c r="S584" s="2"/>
      <c r="AC584" s="2"/>
      <c r="AD584" s="2"/>
    </row>
    <row r="585" spans="16:30">
      <c r="P585" s="17">
        <v>15.809999999999999</v>
      </c>
      <c r="Q585" s="17">
        <v>316.2</v>
      </c>
      <c r="S585" s="2"/>
      <c r="AC585" s="2"/>
      <c r="AD585" s="2"/>
    </row>
    <row r="586" spans="16:30">
      <c r="P586" s="17">
        <v>15.82</v>
      </c>
      <c r="Q586" s="17">
        <v>316.39999999999998</v>
      </c>
      <c r="S586" s="2"/>
      <c r="AC586" s="2"/>
      <c r="AD586" s="2"/>
    </row>
    <row r="587" spans="16:30">
      <c r="P587" s="17">
        <v>15.83</v>
      </c>
      <c r="Q587" s="17">
        <v>316.60000000000002</v>
      </c>
      <c r="S587" s="2"/>
      <c r="AC587" s="2"/>
      <c r="AD587" s="2"/>
    </row>
    <row r="588" spans="16:30">
      <c r="P588" s="17">
        <v>15.84</v>
      </c>
      <c r="Q588" s="17">
        <v>316.8</v>
      </c>
      <c r="S588" s="2"/>
      <c r="AC588" s="2"/>
      <c r="AD588" s="2"/>
    </row>
    <row r="589" spans="16:30">
      <c r="P589" s="17">
        <v>15.85</v>
      </c>
      <c r="Q589" s="17">
        <v>317</v>
      </c>
      <c r="S589" s="2"/>
      <c r="AC589" s="2"/>
      <c r="AD589" s="2"/>
    </row>
    <row r="590" spans="16:30">
      <c r="P590" s="17">
        <v>15.86</v>
      </c>
      <c r="Q590" s="17">
        <v>317.2</v>
      </c>
      <c r="S590" s="2"/>
      <c r="AC590" s="2"/>
      <c r="AD590" s="2"/>
    </row>
    <row r="591" spans="16:30">
      <c r="P591" s="17">
        <v>15.870000000000001</v>
      </c>
      <c r="Q591" s="17">
        <v>317.40000000000003</v>
      </c>
      <c r="S591" s="2"/>
      <c r="AC591" s="2"/>
      <c r="AD591" s="2"/>
    </row>
    <row r="592" spans="16:30">
      <c r="P592" s="17">
        <v>15.879999999999999</v>
      </c>
      <c r="Q592" s="17">
        <v>317.59999999999997</v>
      </c>
      <c r="S592" s="2"/>
      <c r="AC592" s="2"/>
      <c r="AD592" s="2"/>
    </row>
    <row r="593" spans="16:30">
      <c r="P593" s="17">
        <v>15.89</v>
      </c>
      <c r="Q593" s="17">
        <v>317.8</v>
      </c>
      <c r="S593" s="2"/>
      <c r="AC593" s="2"/>
      <c r="AD593" s="2"/>
    </row>
    <row r="594" spans="16:30">
      <c r="P594" s="17">
        <v>15.899999999999999</v>
      </c>
      <c r="Q594" s="17">
        <v>318</v>
      </c>
      <c r="S594" s="2"/>
      <c r="AC594" s="2"/>
      <c r="AD594" s="2"/>
    </row>
    <row r="595" spans="16:30">
      <c r="P595" s="17">
        <v>15.91</v>
      </c>
      <c r="Q595" s="17">
        <v>318.2</v>
      </c>
      <c r="S595" s="2"/>
      <c r="AC595" s="2"/>
      <c r="AD595" s="2"/>
    </row>
    <row r="596" spans="16:30">
      <c r="P596" s="17">
        <v>15.92</v>
      </c>
      <c r="Q596" s="17">
        <v>318.39999999999998</v>
      </c>
      <c r="S596" s="2"/>
      <c r="AC596" s="2"/>
      <c r="AD596" s="2"/>
    </row>
    <row r="597" spans="16:30">
      <c r="P597" s="17">
        <v>15.93</v>
      </c>
      <c r="Q597" s="17">
        <v>318.60000000000002</v>
      </c>
      <c r="S597" s="2"/>
      <c r="AC597" s="2"/>
      <c r="AD597" s="2"/>
    </row>
    <row r="598" spans="16:30">
      <c r="P598" s="17">
        <v>15.94</v>
      </c>
      <c r="Q598" s="17">
        <v>318.8</v>
      </c>
      <c r="S598" s="2"/>
      <c r="AC598" s="2"/>
      <c r="AD598" s="2"/>
    </row>
    <row r="599" spans="16:30">
      <c r="P599" s="17">
        <v>15.95</v>
      </c>
      <c r="Q599" s="17">
        <v>319</v>
      </c>
      <c r="S599" s="2"/>
      <c r="AC599" s="2"/>
      <c r="AD599" s="2"/>
    </row>
    <row r="600" spans="16:30">
      <c r="P600" s="17">
        <v>15.96</v>
      </c>
      <c r="Q600" s="17">
        <v>319.20000000000005</v>
      </c>
      <c r="S600" s="2"/>
      <c r="AC600" s="2"/>
      <c r="AD600" s="2"/>
    </row>
    <row r="601" spans="16:30">
      <c r="P601" s="17">
        <v>15.969999999999999</v>
      </c>
      <c r="Q601" s="17">
        <v>319.39999999999998</v>
      </c>
      <c r="S601" s="2"/>
      <c r="AC601" s="2"/>
      <c r="AD601" s="2"/>
    </row>
    <row r="602" spans="16:30">
      <c r="P602" s="17">
        <v>15.98</v>
      </c>
      <c r="Q602" s="17">
        <v>319.60000000000002</v>
      </c>
      <c r="S602" s="2"/>
      <c r="AC602" s="2"/>
      <c r="AD602" s="2"/>
    </row>
    <row r="603" spans="16:30">
      <c r="P603" s="17">
        <v>15.989999999999998</v>
      </c>
      <c r="Q603" s="17">
        <v>319.79999999999995</v>
      </c>
      <c r="S603" s="2"/>
      <c r="AC603" s="2"/>
      <c r="AD603" s="2"/>
    </row>
    <row r="604" spans="16:30">
      <c r="P604" s="17">
        <v>16</v>
      </c>
      <c r="Q604" s="17">
        <v>320</v>
      </c>
      <c r="S604" s="2"/>
      <c r="AC604" s="2"/>
      <c r="AD604" s="2"/>
    </row>
    <row r="605" spans="16:30">
      <c r="P605" s="17">
        <v>16.009999999999998</v>
      </c>
      <c r="Q605" s="17">
        <v>320.19999999999993</v>
      </c>
      <c r="S605" s="2"/>
      <c r="AC605" s="2"/>
      <c r="AD605" s="2"/>
    </row>
    <row r="606" spans="16:30">
      <c r="P606" s="17">
        <v>16.02</v>
      </c>
      <c r="Q606" s="17">
        <v>320.39999999999998</v>
      </c>
      <c r="S606" s="2"/>
      <c r="AC606" s="2"/>
      <c r="AD606" s="2"/>
    </row>
    <row r="607" spans="16:30">
      <c r="P607" s="17">
        <v>16.03</v>
      </c>
      <c r="Q607" s="17">
        <v>320.60000000000002</v>
      </c>
      <c r="S607" s="2"/>
      <c r="AC607" s="2"/>
      <c r="AD607" s="2"/>
    </row>
    <row r="608" spans="16:30">
      <c r="P608" s="17">
        <v>16.04</v>
      </c>
      <c r="Q608" s="17">
        <v>320.79999999999995</v>
      </c>
      <c r="S608" s="2"/>
      <c r="AC608" s="2"/>
      <c r="AD608" s="2"/>
    </row>
    <row r="609" spans="16:30">
      <c r="P609" s="17">
        <v>16.05</v>
      </c>
      <c r="Q609" s="17">
        <v>321</v>
      </c>
      <c r="S609" s="2"/>
      <c r="AC609" s="2"/>
      <c r="AD609" s="2"/>
    </row>
    <row r="610" spans="16:30">
      <c r="P610" s="17">
        <v>16.059999999999999</v>
      </c>
      <c r="Q610" s="17">
        <v>321.2</v>
      </c>
      <c r="S610" s="2"/>
      <c r="AC610" s="2"/>
      <c r="AD610" s="2"/>
    </row>
    <row r="611" spans="16:30">
      <c r="P611" s="17">
        <v>16.07</v>
      </c>
      <c r="Q611" s="17">
        <v>321.39999999999998</v>
      </c>
      <c r="S611" s="2"/>
      <c r="AC611" s="2"/>
      <c r="AD611" s="2"/>
    </row>
    <row r="612" spans="16:30">
      <c r="P612" s="17">
        <v>16.079999999999998</v>
      </c>
      <c r="Q612" s="17">
        <v>321.59999999999997</v>
      </c>
      <c r="S612" s="2"/>
      <c r="AC612" s="2"/>
      <c r="AD612" s="2"/>
    </row>
    <row r="613" spans="16:30">
      <c r="P613" s="17">
        <v>16.09</v>
      </c>
      <c r="Q613" s="17">
        <v>321.8</v>
      </c>
      <c r="S613" s="2"/>
      <c r="AC613" s="2"/>
      <c r="AD613" s="2"/>
    </row>
    <row r="614" spans="16:30">
      <c r="P614" s="17">
        <v>16.100000000000001</v>
      </c>
      <c r="Q614" s="17">
        <v>322</v>
      </c>
      <c r="S614" s="2"/>
      <c r="AC614" s="2"/>
      <c r="AD614" s="2"/>
    </row>
    <row r="615" spans="16:30">
      <c r="P615" s="17">
        <v>16.11</v>
      </c>
      <c r="Q615" s="17">
        <v>322.2</v>
      </c>
      <c r="S615" s="2"/>
      <c r="AC615" s="2"/>
      <c r="AD615" s="2"/>
    </row>
    <row r="616" spans="16:30">
      <c r="P616" s="17">
        <v>16.12</v>
      </c>
      <c r="Q616" s="17">
        <v>322.40000000000003</v>
      </c>
      <c r="S616" s="2"/>
      <c r="AC616" s="2"/>
      <c r="AD616" s="2"/>
    </row>
    <row r="617" spans="16:30">
      <c r="P617" s="17">
        <v>16.13</v>
      </c>
      <c r="Q617" s="17">
        <v>322.59999999999997</v>
      </c>
      <c r="S617" s="2"/>
      <c r="AC617" s="2"/>
      <c r="AD617" s="2"/>
    </row>
    <row r="618" spans="16:30">
      <c r="P618" s="17">
        <v>16.14</v>
      </c>
      <c r="Q618" s="17">
        <v>322.8</v>
      </c>
      <c r="S618" s="2"/>
      <c r="AC618" s="2"/>
      <c r="AD618" s="2"/>
    </row>
    <row r="619" spans="16:30">
      <c r="P619" s="17">
        <v>16.149999999999999</v>
      </c>
      <c r="Q619" s="17">
        <v>323</v>
      </c>
      <c r="S619" s="2"/>
      <c r="AC619" s="2"/>
      <c r="AD619" s="2"/>
    </row>
    <row r="620" spans="16:30">
      <c r="P620" s="17">
        <v>16.16</v>
      </c>
      <c r="Q620" s="17">
        <v>323.2</v>
      </c>
      <c r="S620" s="2"/>
      <c r="AC620" s="2"/>
      <c r="AD620" s="2"/>
    </row>
    <row r="621" spans="16:30">
      <c r="P621" s="17">
        <v>16.170000000000002</v>
      </c>
      <c r="Q621" s="17">
        <v>323.40000000000003</v>
      </c>
      <c r="S621" s="2"/>
      <c r="AC621" s="2"/>
      <c r="AD621" s="2"/>
    </row>
    <row r="622" spans="16:30">
      <c r="P622" s="17">
        <v>16.18</v>
      </c>
      <c r="Q622" s="17">
        <v>323.60000000000002</v>
      </c>
      <c r="S622" s="2"/>
      <c r="AC622" s="2"/>
      <c r="AD622" s="2"/>
    </row>
    <row r="623" spans="16:30">
      <c r="P623" s="17">
        <v>16.189999999999998</v>
      </c>
      <c r="Q623" s="17">
        <v>323.79999999999995</v>
      </c>
      <c r="S623" s="2"/>
      <c r="AC623" s="2"/>
      <c r="AD623" s="2"/>
    </row>
    <row r="624" spans="16:30">
      <c r="P624" s="17">
        <v>16.2</v>
      </c>
      <c r="Q624" s="17">
        <v>324</v>
      </c>
      <c r="S624" s="2"/>
      <c r="AC624" s="2"/>
      <c r="AD624" s="2"/>
    </row>
    <row r="625" spans="16:30">
      <c r="P625" s="17">
        <v>16.21</v>
      </c>
      <c r="Q625" s="17">
        <v>324.20000000000005</v>
      </c>
      <c r="S625" s="2"/>
      <c r="AC625" s="2"/>
      <c r="AD625" s="2"/>
    </row>
    <row r="626" spans="16:30">
      <c r="P626" s="17">
        <v>16.22</v>
      </c>
      <c r="Q626" s="17">
        <v>324.39999999999998</v>
      </c>
      <c r="S626" s="2"/>
      <c r="AC626" s="2"/>
      <c r="AD626" s="2"/>
    </row>
    <row r="627" spans="16:30">
      <c r="P627" s="17">
        <v>16.23</v>
      </c>
      <c r="Q627" s="17">
        <v>324.60000000000002</v>
      </c>
      <c r="S627" s="2"/>
      <c r="AC627" s="2"/>
      <c r="AD627" s="2"/>
    </row>
    <row r="628" spans="16:30">
      <c r="P628" s="17">
        <v>16.240000000000002</v>
      </c>
      <c r="Q628" s="17">
        <v>324.80000000000007</v>
      </c>
      <c r="S628" s="2"/>
      <c r="AC628" s="2"/>
      <c r="AD628" s="2"/>
    </row>
    <row r="629" spans="16:30">
      <c r="P629" s="17">
        <v>16.25</v>
      </c>
      <c r="Q629" s="17">
        <v>325</v>
      </c>
      <c r="S629" s="2"/>
      <c r="AC629" s="2"/>
      <c r="AD629" s="2"/>
    </row>
    <row r="630" spans="16:30">
      <c r="P630" s="17">
        <v>16.259999999999998</v>
      </c>
      <c r="Q630" s="17">
        <v>325.19999999999993</v>
      </c>
      <c r="S630" s="2"/>
      <c r="AC630" s="2"/>
      <c r="AD630" s="2"/>
    </row>
    <row r="631" spans="16:30">
      <c r="P631" s="17">
        <v>16.27</v>
      </c>
      <c r="Q631" s="17">
        <v>325.39999999999998</v>
      </c>
      <c r="S631" s="2"/>
      <c r="AC631" s="2"/>
      <c r="AD631" s="2"/>
    </row>
    <row r="632" spans="16:30">
      <c r="P632" s="17">
        <v>16.28</v>
      </c>
      <c r="Q632" s="17">
        <v>325.60000000000002</v>
      </c>
      <c r="S632" s="2"/>
      <c r="AC632" s="2"/>
      <c r="AD632" s="2"/>
    </row>
    <row r="633" spans="16:30">
      <c r="P633" s="17">
        <v>16.29</v>
      </c>
      <c r="Q633" s="17">
        <v>325.79999999999995</v>
      </c>
      <c r="S633" s="2"/>
      <c r="AC633" s="2"/>
      <c r="AD633" s="2"/>
    </row>
    <row r="634" spans="16:30">
      <c r="P634" s="17">
        <v>16.3</v>
      </c>
      <c r="Q634" s="17">
        <v>326</v>
      </c>
      <c r="S634" s="2"/>
      <c r="AC634" s="2"/>
      <c r="AD634" s="2"/>
    </row>
    <row r="635" spans="16:30">
      <c r="P635" s="17">
        <v>16.309999999999999</v>
      </c>
      <c r="Q635" s="17">
        <v>326.2</v>
      </c>
      <c r="S635" s="2"/>
      <c r="AC635" s="2"/>
      <c r="AD635" s="2"/>
    </row>
    <row r="636" spans="16:30">
      <c r="P636" s="17">
        <v>16.32</v>
      </c>
      <c r="Q636" s="17">
        <v>326.39999999999998</v>
      </c>
      <c r="S636" s="2"/>
      <c r="AC636" s="2"/>
      <c r="AD636" s="2"/>
    </row>
    <row r="637" spans="16:30">
      <c r="P637" s="17">
        <v>16.329999999999998</v>
      </c>
      <c r="Q637" s="17">
        <v>326.59999999999997</v>
      </c>
      <c r="S637" s="2"/>
      <c r="AC637" s="2"/>
      <c r="AD637" s="2"/>
    </row>
    <row r="638" spans="16:30">
      <c r="P638" s="17">
        <v>16.34</v>
      </c>
      <c r="Q638" s="17">
        <v>326.8</v>
      </c>
      <c r="S638" s="2"/>
      <c r="AC638" s="2"/>
      <c r="AD638" s="2"/>
    </row>
    <row r="639" spans="16:30">
      <c r="P639" s="17">
        <v>16.350000000000001</v>
      </c>
      <c r="Q639" s="17">
        <v>327</v>
      </c>
      <c r="S639" s="2"/>
      <c r="AC639" s="2"/>
      <c r="AD639" s="2"/>
    </row>
    <row r="640" spans="16:30">
      <c r="P640" s="17">
        <v>16.36</v>
      </c>
      <c r="Q640" s="17">
        <v>327.2</v>
      </c>
      <c r="S640" s="2"/>
      <c r="AC640" s="2"/>
      <c r="AD640" s="2"/>
    </row>
    <row r="641" spans="16:30">
      <c r="P641" s="17">
        <v>16.37</v>
      </c>
      <c r="Q641" s="17">
        <v>327.40000000000003</v>
      </c>
      <c r="S641" s="2"/>
      <c r="AC641" s="2"/>
      <c r="AD641" s="2"/>
    </row>
    <row r="642" spans="16:30">
      <c r="P642" s="17">
        <v>16.38</v>
      </c>
      <c r="Q642" s="17">
        <v>327.59999999999997</v>
      </c>
      <c r="S642" s="2"/>
      <c r="AC642" s="2"/>
      <c r="AD642" s="2"/>
    </row>
    <row r="643" spans="16:30">
      <c r="P643" s="17">
        <v>16.39</v>
      </c>
      <c r="Q643" s="17">
        <v>327.8</v>
      </c>
      <c r="S643" s="2"/>
      <c r="AC643" s="2"/>
      <c r="AD643" s="2"/>
    </row>
    <row r="644" spans="16:30">
      <c r="P644" s="17">
        <v>16.399999999999999</v>
      </c>
      <c r="Q644" s="17">
        <v>328</v>
      </c>
      <c r="S644" s="2"/>
      <c r="AC644" s="2"/>
      <c r="AD644" s="2"/>
    </row>
    <row r="645" spans="16:30">
      <c r="P645" s="17">
        <v>16.41</v>
      </c>
      <c r="Q645" s="17">
        <v>328.2</v>
      </c>
      <c r="S645" s="2"/>
      <c r="AC645" s="2"/>
      <c r="AD645" s="2"/>
    </row>
    <row r="646" spans="16:30">
      <c r="P646" s="17">
        <v>16.420000000000002</v>
      </c>
      <c r="Q646" s="17">
        <v>328.40000000000003</v>
      </c>
      <c r="S646" s="2"/>
      <c r="AC646" s="2"/>
      <c r="AD646" s="2"/>
    </row>
    <row r="647" spans="16:30">
      <c r="P647" s="17">
        <v>16.43</v>
      </c>
      <c r="Q647" s="17">
        <v>328.6</v>
      </c>
      <c r="S647" s="2"/>
      <c r="AC647" s="2"/>
      <c r="AD647" s="2"/>
    </row>
    <row r="648" spans="16:30">
      <c r="P648" s="17">
        <v>16.439999999999998</v>
      </c>
      <c r="Q648" s="17">
        <v>328.79999999999995</v>
      </c>
      <c r="S648" s="2"/>
      <c r="AC648" s="2"/>
      <c r="AD648" s="2"/>
    </row>
    <row r="649" spans="16:30">
      <c r="P649" s="17">
        <v>16.45</v>
      </c>
      <c r="Q649" s="17">
        <v>329</v>
      </c>
      <c r="S649" s="2"/>
      <c r="AC649" s="2"/>
      <c r="AD649" s="2"/>
    </row>
    <row r="650" spans="16:30">
      <c r="P650" s="17">
        <v>16.46</v>
      </c>
      <c r="Q650" s="17">
        <v>329.20000000000005</v>
      </c>
      <c r="S650" s="2"/>
      <c r="AC650" s="2"/>
      <c r="AD650" s="2"/>
    </row>
    <row r="651" spans="16:30">
      <c r="P651" s="17">
        <v>16.47</v>
      </c>
      <c r="Q651" s="17">
        <v>329.4</v>
      </c>
      <c r="S651" s="2"/>
      <c r="AC651" s="2"/>
      <c r="AD651" s="2"/>
    </row>
    <row r="652" spans="16:30">
      <c r="P652" s="17">
        <v>16.48</v>
      </c>
      <c r="Q652" s="17">
        <v>329.6</v>
      </c>
      <c r="S652" s="2"/>
      <c r="AC652" s="2"/>
      <c r="AD652" s="2"/>
    </row>
    <row r="653" spans="16:30">
      <c r="P653" s="17">
        <v>16.490000000000002</v>
      </c>
      <c r="Q653" s="17">
        <v>329.80000000000007</v>
      </c>
      <c r="S653" s="2"/>
      <c r="AC653" s="2"/>
      <c r="AD653" s="2"/>
    </row>
    <row r="654" spans="16:30">
      <c r="P654" s="17">
        <v>16.5</v>
      </c>
      <c r="Q654" s="17">
        <v>330</v>
      </c>
      <c r="S654" s="2"/>
      <c r="AC654" s="2"/>
      <c r="AD654" s="2"/>
    </row>
    <row r="655" spans="16:30">
      <c r="P655" s="17">
        <v>16.509999999999998</v>
      </c>
      <c r="Q655" s="17">
        <v>330.19999999999993</v>
      </c>
      <c r="S655" s="2"/>
      <c r="AC655" s="2"/>
      <c r="AD655" s="2"/>
    </row>
    <row r="656" spans="16:30">
      <c r="P656" s="17">
        <v>16.52</v>
      </c>
      <c r="Q656" s="17">
        <v>330.4</v>
      </c>
      <c r="S656" s="2"/>
      <c r="AC656" s="2"/>
      <c r="AD656" s="2"/>
    </row>
    <row r="657" spans="16:30">
      <c r="P657" s="17">
        <v>16.53</v>
      </c>
      <c r="Q657" s="17">
        <v>330.6</v>
      </c>
      <c r="S657" s="2"/>
      <c r="AC657" s="2"/>
      <c r="AD657" s="2"/>
    </row>
    <row r="658" spans="16:30">
      <c r="P658" s="17">
        <v>16.54</v>
      </c>
      <c r="Q658" s="17">
        <v>330.79999999999995</v>
      </c>
      <c r="S658" s="2"/>
      <c r="AC658" s="2"/>
      <c r="AD658" s="2"/>
    </row>
    <row r="659" spans="16:30">
      <c r="P659" s="17">
        <v>16.55</v>
      </c>
      <c r="Q659" s="17">
        <v>331</v>
      </c>
      <c r="S659" s="2"/>
      <c r="AC659" s="2"/>
      <c r="AD659" s="2"/>
    </row>
    <row r="660" spans="16:30">
      <c r="P660" s="17">
        <v>16.559999999999999</v>
      </c>
      <c r="Q660" s="17">
        <v>331.2</v>
      </c>
      <c r="S660" s="2"/>
      <c r="AC660" s="2"/>
      <c r="AD660" s="2"/>
    </row>
    <row r="661" spans="16:30">
      <c r="P661" s="17">
        <v>16.57</v>
      </c>
      <c r="Q661" s="17">
        <v>331.4</v>
      </c>
      <c r="S661" s="2"/>
      <c r="AC661" s="2"/>
      <c r="AD661" s="2"/>
    </row>
    <row r="662" spans="16:30">
      <c r="P662" s="17">
        <v>16.579999999999998</v>
      </c>
      <c r="Q662" s="17">
        <v>331.59999999999997</v>
      </c>
      <c r="S662" s="2"/>
      <c r="AC662" s="2"/>
      <c r="AD662" s="2"/>
    </row>
    <row r="663" spans="16:30">
      <c r="P663" s="17">
        <v>16.59</v>
      </c>
      <c r="Q663" s="17">
        <v>331.8</v>
      </c>
      <c r="S663" s="2"/>
      <c r="AC663" s="2"/>
      <c r="AD663" s="2"/>
    </row>
    <row r="664" spans="16:30">
      <c r="P664" s="17">
        <v>16.600000000000001</v>
      </c>
      <c r="Q664" s="17">
        <v>332</v>
      </c>
      <c r="S664" s="2"/>
      <c r="AC664" s="2"/>
      <c r="AD664" s="2"/>
    </row>
    <row r="665" spans="16:30">
      <c r="P665" s="17">
        <v>16.61</v>
      </c>
      <c r="Q665" s="17">
        <v>332.2</v>
      </c>
      <c r="S665" s="2"/>
      <c r="AC665" s="2"/>
      <c r="AD665" s="2"/>
    </row>
    <row r="666" spans="16:30">
      <c r="P666" s="17">
        <v>16.62</v>
      </c>
      <c r="Q666" s="17">
        <v>332.40000000000003</v>
      </c>
      <c r="S666" s="2"/>
      <c r="AC666" s="2"/>
      <c r="AD666" s="2"/>
    </row>
    <row r="667" spans="16:30">
      <c r="P667" s="17">
        <v>16.63</v>
      </c>
      <c r="Q667" s="17">
        <v>332.59999999999997</v>
      </c>
      <c r="S667" s="2"/>
      <c r="AC667" s="2"/>
      <c r="AD667" s="2"/>
    </row>
    <row r="668" spans="16:30">
      <c r="P668" s="17">
        <v>16.64</v>
      </c>
      <c r="Q668" s="17">
        <v>332.8</v>
      </c>
      <c r="S668" s="2"/>
      <c r="AC668" s="2"/>
      <c r="AD668" s="2"/>
    </row>
    <row r="669" spans="16:30">
      <c r="P669" s="17">
        <v>16.649999999999999</v>
      </c>
      <c r="Q669" s="17">
        <v>333</v>
      </c>
      <c r="S669" s="2"/>
      <c r="AC669" s="2"/>
      <c r="AD669" s="2"/>
    </row>
    <row r="670" spans="16:30">
      <c r="P670" s="17">
        <v>16.66</v>
      </c>
      <c r="Q670" s="17">
        <v>333.2</v>
      </c>
      <c r="S670" s="2"/>
      <c r="AC670" s="2"/>
      <c r="AD670" s="2"/>
    </row>
    <row r="671" spans="16:30">
      <c r="P671" s="17">
        <v>16.670000000000002</v>
      </c>
      <c r="Q671" s="17">
        <v>333.40000000000003</v>
      </c>
      <c r="S671" s="2"/>
      <c r="AC671" s="2"/>
      <c r="AD671" s="2"/>
    </row>
    <row r="672" spans="16:30">
      <c r="P672" s="17">
        <v>16.68</v>
      </c>
      <c r="Q672" s="17">
        <v>333.6</v>
      </c>
      <c r="S672" s="2"/>
      <c r="AC672" s="2"/>
      <c r="AD672" s="2"/>
    </row>
    <row r="673" spans="16:30">
      <c r="P673" s="17">
        <v>16.689999999999998</v>
      </c>
      <c r="Q673" s="17">
        <v>333.79999999999995</v>
      </c>
      <c r="S673" s="2"/>
      <c r="AC673" s="2"/>
      <c r="AD673" s="2"/>
    </row>
    <row r="674" spans="16:30">
      <c r="P674" s="17">
        <v>16.7</v>
      </c>
      <c r="Q674" s="17">
        <v>334</v>
      </c>
      <c r="S674" s="2"/>
      <c r="AC674" s="2"/>
      <c r="AD674" s="2"/>
    </row>
    <row r="675" spans="16:30">
      <c r="P675" s="17">
        <v>16.71</v>
      </c>
      <c r="Q675" s="17">
        <v>334.20000000000005</v>
      </c>
      <c r="S675" s="2"/>
      <c r="AC675" s="2"/>
      <c r="AD675" s="2"/>
    </row>
    <row r="676" spans="16:30">
      <c r="P676" s="17">
        <v>16.72</v>
      </c>
      <c r="Q676" s="17">
        <v>334.4</v>
      </c>
      <c r="S676" s="2"/>
      <c r="AC676" s="2"/>
      <c r="AD676" s="2"/>
    </row>
    <row r="677" spans="16:30">
      <c r="P677" s="17">
        <v>16.73</v>
      </c>
      <c r="Q677" s="17">
        <v>334.6</v>
      </c>
      <c r="S677" s="2"/>
      <c r="AC677" s="2"/>
      <c r="AD677" s="2"/>
    </row>
    <row r="678" spans="16:30">
      <c r="P678" s="17">
        <v>16.740000000000002</v>
      </c>
      <c r="Q678" s="17">
        <v>334.80000000000007</v>
      </c>
      <c r="S678" s="2"/>
      <c r="AC678" s="2"/>
      <c r="AD678" s="2"/>
    </row>
    <row r="679" spans="16:30">
      <c r="P679" s="17">
        <v>16.75</v>
      </c>
      <c r="Q679" s="17">
        <v>335</v>
      </c>
      <c r="S679" s="2"/>
      <c r="AC679" s="2"/>
      <c r="AD679" s="2"/>
    </row>
    <row r="680" spans="16:30">
      <c r="P680" s="17">
        <v>16.759999999999998</v>
      </c>
      <c r="Q680" s="17">
        <v>335.19999999999993</v>
      </c>
      <c r="S680" s="2"/>
      <c r="AC680" s="2"/>
      <c r="AD680" s="2"/>
    </row>
    <row r="681" spans="16:30">
      <c r="P681" s="17">
        <v>16.77</v>
      </c>
      <c r="Q681" s="17">
        <v>335.4</v>
      </c>
      <c r="S681" s="2"/>
      <c r="AC681" s="2"/>
      <c r="AD681" s="2"/>
    </row>
    <row r="682" spans="16:30">
      <c r="P682" s="17">
        <v>16.78</v>
      </c>
      <c r="Q682" s="17">
        <v>335.6</v>
      </c>
      <c r="S682" s="2"/>
      <c r="AC682" s="2"/>
      <c r="AD682" s="2"/>
    </row>
    <row r="683" spans="16:30">
      <c r="P683" s="17">
        <v>16.79</v>
      </c>
      <c r="Q683" s="17">
        <v>335.79999999999995</v>
      </c>
      <c r="S683" s="2"/>
      <c r="AC683" s="2"/>
      <c r="AD683" s="2"/>
    </row>
    <row r="684" spans="16:30">
      <c r="P684" s="17">
        <v>16.8</v>
      </c>
      <c r="Q684" s="17">
        <v>336</v>
      </c>
      <c r="S684" s="2"/>
      <c r="AC684" s="2"/>
      <c r="AD684" s="2"/>
    </row>
    <row r="685" spans="16:30">
      <c r="P685" s="17">
        <v>16.809999999999999</v>
      </c>
      <c r="Q685" s="17">
        <v>336.2</v>
      </c>
      <c r="S685" s="2"/>
      <c r="AC685" s="2"/>
      <c r="AD685" s="2"/>
    </row>
    <row r="686" spans="16:30">
      <c r="P686" s="17">
        <v>16.82</v>
      </c>
      <c r="Q686" s="17">
        <v>336.4</v>
      </c>
      <c r="S686" s="2"/>
      <c r="AC686" s="2"/>
      <c r="AD686" s="2"/>
    </row>
    <row r="687" spans="16:30">
      <c r="P687" s="17">
        <v>16.829999999999998</v>
      </c>
      <c r="Q687" s="17">
        <v>336.59999999999997</v>
      </c>
      <c r="S687" s="2"/>
      <c r="AC687" s="2"/>
      <c r="AD687" s="2"/>
    </row>
    <row r="688" spans="16:30">
      <c r="P688" s="17">
        <v>16.84</v>
      </c>
      <c r="Q688" s="17">
        <v>336.8</v>
      </c>
      <c r="S688" s="2"/>
      <c r="AC688" s="2"/>
      <c r="AD688" s="2"/>
    </row>
    <row r="689" spans="16:30">
      <c r="P689" s="17">
        <v>16.850000000000001</v>
      </c>
      <c r="Q689" s="17">
        <v>337</v>
      </c>
      <c r="S689" s="2"/>
      <c r="AC689" s="2"/>
      <c r="AD689" s="2"/>
    </row>
    <row r="690" spans="16:30">
      <c r="P690" s="17">
        <v>16.86</v>
      </c>
      <c r="Q690" s="17">
        <v>337.2</v>
      </c>
      <c r="S690" s="2"/>
      <c r="AC690" s="2"/>
      <c r="AD690" s="2"/>
    </row>
    <row r="691" spans="16:30">
      <c r="P691" s="17">
        <v>16.87</v>
      </c>
      <c r="Q691" s="17">
        <v>337.40000000000003</v>
      </c>
      <c r="S691" s="2"/>
      <c r="AC691" s="2"/>
      <c r="AD691" s="2"/>
    </row>
    <row r="692" spans="16:30">
      <c r="P692" s="17">
        <v>16.88</v>
      </c>
      <c r="Q692" s="17">
        <v>337.59999999999997</v>
      </c>
      <c r="S692" s="2"/>
      <c r="AC692" s="2"/>
      <c r="AD692" s="2"/>
    </row>
    <row r="693" spans="16:30">
      <c r="P693" s="17">
        <v>16.89</v>
      </c>
      <c r="Q693" s="17">
        <v>337.8</v>
      </c>
      <c r="S693" s="2"/>
      <c r="AC693" s="2"/>
      <c r="AD693" s="2"/>
    </row>
    <row r="694" spans="16:30">
      <c r="P694" s="17">
        <v>16.899999999999999</v>
      </c>
      <c r="Q694" s="17">
        <v>338</v>
      </c>
      <c r="S694" s="2"/>
      <c r="AC694" s="2"/>
      <c r="AD694" s="2"/>
    </row>
    <row r="695" spans="16:30">
      <c r="P695" s="17">
        <v>16.91</v>
      </c>
      <c r="Q695" s="17">
        <v>338.2</v>
      </c>
      <c r="S695" s="2"/>
      <c r="AC695" s="2"/>
      <c r="AD695" s="2"/>
    </row>
    <row r="696" spans="16:30">
      <c r="P696" s="17">
        <v>16.920000000000002</v>
      </c>
      <c r="Q696" s="17">
        <v>338.40000000000003</v>
      </c>
      <c r="S696" s="2"/>
      <c r="AC696" s="2"/>
      <c r="AD696" s="2"/>
    </row>
    <row r="697" spans="16:30">
      <c r="P697" s="17">
        <v>16.93</v>
      </c>
      <c r="Q697" s="17">
        <v>338.6</v>
      </c>
      <c r="S697" s="2"/>
      <c r="AC697" s="2"/>
      <c r="AD697" s="2"/>
    </row>
    <row r="698" spans="16:30">
      <c r="P698" s="17">
        <v>16.939999999999998</v>
      </c>
      <c r="Q698" s="17">
        <v>338.79999999999995</v>
      </c>
      <c r="S698" s="2"/>
      <c r="AC698" s="2"/>
      <c r="AD698" s="2"/>
    </row>
    <row r="699" spans="16:30">
      <c r="P699" s="17">
        <v>16.95</v>
      </c>
      <c r="Q699" s="17">
        <v>339</v>
      </c>
      <c r="S699" s="2"/>
      <c r="AC699" s="2"/>
      <c r="AD699" s="2"/>
    </row>
    <row r="700" spans="16:30">
      <c r="P700" s="17">
        <v>16.96</v>
      </c>
      <c r="Q700" s="17">
        <v>339.20000000000005</v>
      </c>
      <c r="S700" s="2"/>
      <c r="AC700" s="2"/>
      <c r="AD700" s="2"/>
    </row>
    <row r="701" spans="16:30">
      <c r="P701" s="17">
        <v>16.97</v>
      </c>
      <c r="Q701" s="17">
        <v>339.4</v>
      </c>
      <c r="S701" s="2"/>
      <c r="AC701" s="2"/>
      <c r="AD701" s="2"/>
    </row>
    <row r="702" spans="16:30">
      <c r="P702" s="17">
        <v>16.98</v>
      </c>
      <c r="Q702" s="17">
        <v>339.6</v>
      </c>
      <c r="S702" s="2"/>
      <c r="AC702" s="2"/>
      <c r="AD702" s="2"/>
    </row>
    <row r="703" spans="16:30">
      <c r="P703" s="17">
        <v>16.990000000000002</v>
      </c>
      <c r="Q703" s="17">
        <v>339.80000000000007</v>
      </c>
      <c r="S703" s="2"/>
      <c r="AC703" s="2"/>
      <c r="AD703" s="2"/>
    </row>
    <row r="704" spans="16:30">
      <c r="P704" s="17">
        <v>17</v>
      </c>
      <c r="Q704" s="17">
        <v>340</v>
      </c>
      <c r="S704" s="2"/>
    </row>
    <row r="705" spans="16:19">
      <c r="P705" s="17">
        <v>17.009999999999998</v>
      </c>
      <c r="Q705" s="17">
        <v>340.19999999999993</v>
      </c>
      <c r="S705" s="2"/>
    </row>
    <row r="706" spans="16:19">
      <c r="P706" s="17">
        <v>17.02</v>
      </c>
      <c r="Q706" s="17">
        <v>340.4</v>
      </c>
      <c r="S706" s="2"/>
    </row>
    <row r="707" spans="16:19">
      <c r="P707" s="17">
        <v>17.03</v>
      </c>
      <c r="Q707" s="17">
        <v>340.6</v>
      </c>
      <c r="S707" s="2"/>
    </row>
    <row r="708" spans="16:19">
      <c r="P708" s="17">
        <v>17.04</v>
      </c>
      <c r="Q708" s="17">
        <v>340.79999999999995</v>
      </c>
      <c r="S708" s="2"/>
    </row>
    <row r="709" spans="16:19">
      <c r="P709" s="17">
        <v>17.05</v>
      </c>
      <c r="Q709" s="17">
        <v>341</v>
      </c>
      <c r="S709" s="2"/>
    </row>
    <row r="710" spans="16:19">
      <c r="P710" s="17">
        <v>17.059999999999999</v>
      </c>
      <c r="Q710" s="17">
        <v>341.2</v>
      </c>
      <c r="S710" s="2"/>
    </row>
    <row r="711" spans="16:19">
      <c r="P711" s="17">
        <v>17.07</v>
      </c>
      <c r="Q711" s="17">
        <v>341.4</v>
      </c>
      <c r="S711" s="2"/>
    </row>
    <row r="712" spans="16:19">
      <c r="P712" s="17">
        <v>17.079999999999998</v>
      </c>
      <c r="Q712" s="17">
        <v>341.59999999999997</v>
      </c>
      <c r="S712" s="2"/>
    </row>
    <row r="713" spans="16:19">
      <c r="P713" s="17">
        <v>17.09</v>
      </c>
      <c r="Q713" s="17">
        <v>341.8</v>
      </c>
      <c r="S713" s="2"/>
    </row>
    <row r="714" spans="16:19">
      <c r="P714" s="17">
        <v>17.100000000000001</v>
      </c>
      <c r="Q714" s="17">
        <v>342</v>
      </c>
      <c r="S714" s="2"/>
    </row>
    <row r="715" spans="16:19">
      <c r="P715" s="17">
        <v>17.11</v>
      </c>
      <c r="Q715" s="17">
        <v>342.2</v>
      </c>
      <c r="S715" s="2"/>
    </row>
    <row r="716" spans="16:19">
      <c r="P716" s="17">
        <v>17.12</v>
      </c>
      <c r="Q716" s="17">
        <v>342.40000000000003</v>
      </c>
      <c r="S716" s="2"/>
    </row>
    <row r="717" spans="16:19">
      <c r="P717" s="17">
        <v>17.13</v>
      </c>
      <c r="Q717" s="17">
        <v>342.59999999999997</v>
      </c>
      <c r="S717" s="2"/>
    </row>
    <row r="718" spans="16:19">
      <c r="P718" s="17">
        <v>17.14</v>
      </c>
      <c r="Q718" s="17">
        <v>342.8</v>
      </c>
      <c r="S718" s="2"/>
    </row>
    <row r="719" spans="16:19">
      <c r="P719" s="17">
        <v>17.149999999999999</v>
      </c>
      <c r="Q719" s="17">
        <v>343</v>
      </c>
      <c r="S719" s="2"/>
    </row>
    <row r="720" spans="16:19">
      <c r="P720" s="17">
        <v>17.16</v>
      </c>
      <c r="Q720" s="17">
        <v>343.2</v>
      </c>
      <c r="S720" s="2"/>
    </row>
    <row r="721" spans="16:19">
      <c r="P721" s="17">
        <v>17.170000000000002</v>
      </c>
      <c r="Q721" s="17">
        <v>343.40000000000003</v>
      </c>
      <c r="S721" s="2"/>
    </row>
    <row r="722" spans="16:19">
      <c r="P722" s="17">
        <v>17.18</v>
      </c>
      <c r="Q722" s="17">
        <v>343.6</v>
      </c>
      <c r="S722" s="2"/>
    </row>
    <row r="723" spans="16:19">
      <c r="P723" s="17">
        <v>17.189999999999998</v>
      </c>
      <c r="Q723" s="17">
        <v>343.79999999999995</v>
      </c>
      <c r="S723" s="2"/>
    </row>
    <row r="724" spans="16:19">
      <c r="P724" s="17">
        <v>17.2</v>
      </c>
      <c r="Q724" s="17">
        <v>344</v>
      </c>
      <c r="S724" s="2"/>
    </row>
    <row r="725" spans="16:19">
      <c r="P725" s="17">
        <v>17.21</v>
      </c>
      <c r="Q725" s="17">
        <v>344.20000000000005</v>
      </c>
      <c r="S725" s="2"/>
    </row>
    <row r="726" spans="16:19">
      <c r="P726" s="17">
        <v>17.22</v>
      </c>
      <c r="Q726" s="17">
        <v>344.4</v>
      </c>
      <c r="S726" s="2"/>
    </row>
    <row r="727" spans="16:19">
      <c r="P727" s="17">
        <v>17.23</v>
      </c>
      <c r="Q727" s="17">
        <v>344.6</v>
      </c>
      <c r="S727" s="2"/>
    </row>
    <row r="728" spans="16:19">
      <c r="P728" s="17">
        <v>17.240000000000002</v>
      </c>
      <c r="Q728" s="17">
        <v>344.80000000000007</v>
      </c>
      <c r="S728" s="2"/>
    </row>
    <row r="729" spans="16:19">
      <c r="P729" s="17">
        <v>17.25</v>
      </c>
      <c r="Q729" s="17">
        <v>345</v>
      </c>
      <c r="S729" s="2"/>
    </row>
    <row r="730" spans="16:19">
      <c r="P730" s="17">
        <v>17.259999999999998</v>
      </c>
      <c r="Q730" s="17">
        <v>345.19999999999993</v>
      </c>
      <c r="S730" s="2"/>
    </row>
    <row r="731" spans="16:19">
      <c r="P731" s="17">
        <v>17.27</v>
      </c>
      <c r="Q731" s="17">
        <v>345.4</v>
      </c>
      <c r="S731" s="2"/>
    </row>
    <row r="732" spans="16:19">
      <c r="P732" s="17">
        <v>17.28</v>
      </c>
      <c r="Q732" s="17">
        <v>345.6</v>
      </c>
      <c r="S732" s="2"/>
    </row>
    <row r="733" spans="16:19">
      <c r="P733" s="17">
        <v>17.29</v>
      </c>
      <c r="Q733" s="17">
        <v>345.79999999999995</v>
      </c>
      <c r="S733" s="2"/>
    </row>
    <row r="734" spans="16:19">
      <c r="P734" s="17">
        <v>17.3</v>
      </c>
      <c r="Q734" s="17">
        <v>346</v>
      </c>
      <c r="S734" s="2"/>
    </row>
    <row r="735" spans="16:19">
      <c r="P735" s="17">
        <v>17.309999999999999</v>
      </c>
      <c r="Q735" s="17">
        <v>346.2</v>
      </c>
      <c r="S735" s="2"/>
    </row>
    <row r="736" spans="16:19">
      <c r="P736" s="17">
        <v>17.32</v>
      </c>
      <c r="Q736" s="17">
        <v>346.4</v>
      </c>
      <c r="S736" s="2"/>
    </row>
    <row r="737" spans="16:19">
      <c r="P737" s="17">
        <v>17.329999999999998</v>
      </c>
      <c r="Q737" s="17">
        <v>346.59999999999997</v>
      </c>
      <c r="S737" s="2"/>
    </row>
    <row r="738" spans="16:19">
      <c r="P738" s="17">
        <v>17.34</v>
      </c>
      <c r="Q738" s="17">
        <v>346.8</v>
      </c>
      <c r="S738" s="2"/>
    </row>
    <row r="739" spans="16:19">
      <c r="P739" s="17">
        <v>17.350000000000001</v>
      </c>
      <c r="Q739" s="17">
        <v>347</v>
      </c>
      <c r="S739" s="2"/>
    </row>
    <row r="740" spans="16:19">
      <c r="P740" s="17">
        <v>17.36</v>
      </c>
      <c r="Q740" s="17">
        <v>347.2</v>
      </c>
      <c r="S740" s="2"/>
    </row>
    <row r="741" spans="16:19">
      <c r="P741" s="17">
        <v>17.37</v>
      </c>
      <c r="Q741" s="17">
        <v>347.40000000000003</v>
      </c>
      <c r="S741" s="2"/>
    </row>
    <row r="742" spans="16:19">
      <c r="P742" s="17">
        <v>17.38</v>
      </c>
      <c r="Q742" s="17">
        <v>347.59999999999997</v>
      </c>
      <c r="S742" s="2"/>
    </row>
    <row r="743" spans="16:19">
      <c r="P743" s="17">
        <v>17.39</v>
      </c>
      <c r="Q743" s="17">
        <v>347.8</v>
      </c>
      <c r="S743" s="2"/>
    </row>
    <row r="744" spans="16:19">
      <c r="P744" s="17">
        <v>17.399999999999999</v>
      </c>
      <c r="Q744" s="17">
        <v>348</v>
      </c>
      <c r="S744" s="2"/>
    </row>
    <row r="745" spans="16:19">
      <c r="P745" s="17">
        <v>17.41</v>
      </c>
      <c r="Q745" s="17">
        <v>348.2</v>
      </c>
      <c r="S745" s="2"/>
    </row>
    <row r="746" spans="16:19">
      <c r="P746" s="17">
        <v>17.420000000000002</v>
      </c>
      <c r="Q746" s="17">
        <v>348.40000000000003</v>
      </c>
      <c r="S746" s="2"/>
    </row>
    <row r="747" spans="16:19">
      <c r="P747" s="17">
        <v>17.43</v>
      </c>
      <c r="Q747" s="17">
        <v>348.6</v>
      </c>
      <c r="S747" s="2"/>
    </row>
    <row r="748" spans="16:19">
      <c r="P748" s="17">
        <v>17.439999999999998</v>
      </c>
      <c r="Q748" s="17">
        <v>348.79999999999995</v>
      </c>
      <c r="S748" s="2"/>
    </row>
    <row r="749" spans="16:19">
      <c r="P749" s="17">
        <v>17.45</v>
      </c>
      <c r="Q749" s="17">
        <v>349</v>
      </c>
      <c r="S749" s="2"/>
    </row>
    <row r="750" spans="16:19">
      <c r="P750" s="17">
        <v>17.46</v>
      </c>
      <c r="Q750" s="17">
        <v>349.20000000000005</v>
      </c>
      <c r="S750" s="2"/>
    </row>
    <row r="751" spans="16:19">
      <c r="P751" s="17">
        <v>17.47</v>
      </c>
      <c r="Q751" s="17">
        <v>349.4</v>
      </c>
      <c r="S751" s="2"/>
    </row>
    <row r="752" spans="16:19">
      <c r="P752" s="17">
        <v>17.48</v>
      </c>
      <c r="Q752" s="17">
        <v>349.6</v>
      </c>
      <c r="S752" s="2"/>
    </row>
    <row r="753" spans="16:19">
      <c r="P753" s="17">
        <v>17.490000000000002</v>
      </c>
      <c r="Q753" s="17">
        <v>349.80000000000007</v>
      </c>
      <c r="S753" s="2"/>
    </row>
    <row r="754" spans="16:19">
      <c r="P754" s="17">
        <v>17.5</v>
      </c>
      <c r="Q754" s="17">
        <v>350</v>
      </c>
      <c r="S754" s="2"/>
    </row>
    <row r="755" spans="16:19">
      <c r="P755" s="17">
        <v>17.509999999999998</v>
      </c>
      <c r="Q755" s="17">
        <v>350.19999999999993</v>
      </c>
      <c r="S755" s="2"/>
    </row>
    <row r="756" spans="16:19">
      <c r="P756" s="17">
        <v>17.52</v>
      </c>
      <c r="Q756" s="17">
        <v>350.4</v>
      </c>
      <c r="S756" s="2"/>
    </row>
    <row r="757" spans="16:19">
      <c r="P757" s="17">
        <v>17.53</v>
      </c>
      <c r="Q757" s="17">
        <v>350.6</v>
      </c>
      <c r="S757" s="2"/>
    </row>
    <row r="758" spans="16:19">
      <c r="P758" s="17">
        <v>17.54</v>
      </c>
      <c r="Q758" s="17">
        <v>350.79999999999995</v>
      </c>
      <c r="S758" s="2"/>
    </row>
    <row r="759" spans="16:19">
      <c r="P759" s="17">
        <v>17.55</v>
      </c>
      <c r="Q759" s="17">
        <v>351</v>
      </c>
      <c r="S759" s="2"/>
    </row>
    <row r="760" spans="16:19">
      <c r="P760" s="17">
        <v>17.559999999999999</v>
      </c>
      <c r="Q760" s="17">
        <v>351.2</v>
      </c>
      <c r="S760" s="2"/>
    </row>
    <row r="761" spans="16:19">
      <c r="P761" s="17">
        <v>17.57</v>
      </c>
      <c r="Q761" s="17">
        <v>351.4</v>
      </c>
      <c r="S761" s="2"/>
    </row>
    <row r="762" spans="16:19">
      <c r="P762" s="17">
        <v>17.579999999999998</v>
      </c>
      <c r="Q762" s="17">
        <v>351.59999999999997</v>
      </c>
      <c r="S762" s="2"/>
    </row>
    <row r="763" spans="16:19">
      <c r="P763" s="17">
        <v>17.59</v>
      </c>
      <c r="Q763" s="17">
        <v>351.8</v>
      </c>
      <c r="S763" s="2"/>
    </row>
    <row r="764" spans="16:19">
      <c r="P764" s="17">
        <v>17.600000000000001</v>
      </c>
      <c r="Q764" s="17">
        <v>352</v>
      </c>
      <c r="S764" s="2"/>
    </row>
    <row r="765" spans="16:19">
      <c r="P765" s="17">
        <v>17.61</v>
      </c>
      <c r="Q765" s="17">
        <v>352.2</v>
      </c>
      <c r="S765" s="2"/>
    </row>
    <row r="766" spans="16:19">
      <c r="P766" s="17">
        <v>17.62</v>
      </c>
      <c r="Q766" s="17">
        <v>352.40000000000003</v>
      </c>
      <c r="S766" s="2"/>
    </row>
    <row r="767" spans="16:19">
      <c r="P767" s="17">
        <v>17.63</v>
      </c>
      <c r="Q767" s="17">
        <v>352.59999999999997</v>
      </c>
      <c r="S767" s="2"/>
    </row>
    <row r="768" spans="16:19">
      <c r="P768" s="17">
        <v>17.64</v>
      </c>
      <c r="Q768" s="17">
        <v>352.8</v>
      </c>
      <c r="S768" s="2"/>
    </row>
    <row r="769" spans="16:19">
      <c r="P769" s="17">
        <v>17.649999999999999</v>
      </c>
      <c r="Q769" s="17">
        <v>353</v>
      </c>
      <c r="S769" s="2"/>
    </row>
    <row r="770" spans="16:19">
      <c r="P770" s="17">
        <v>17.66</v>
      </c>
      <c r="Q770" s="17">
        <v>353.2</v>
      </c>
      <c r="S770" s="2"/>
    </row>
    <row r="771" spans="16:19">
      <c r="P771" s="17">
        <v>17.670000000000002</v>
      </c>
      <c r="Q771" s="17">
        <v>353.40000000000003</v>
      </c>
      <c r="S771" s="2"/>
    </row>
    <row r="772" spans="16:19">
      <c r="P772" s="17">
        <v>17.68</v>
      </c>
      <c r="Q772" s="17">
        <v>353.6</v>
      </c>
      <c r="S772" s="2"/>
    </row>
    <row r="773" spans="16:19">
      <c r="P773" s="17">
        <v>17.689999999999998</v>
      </c>
      <c r="Q773" s="17">
        <v>353.79999999999995</v>
      </c>
      <c r="S773" s="2"/>
    </row>
    <row r="774" spans="16:19">
      <c r="P774" s="17">
        <v>17.7</v>
      </c>
      <c r="Q774" s="17">
        <v>354</v>
      </c>
      <c r="S774" s="2"/>
    </row>
    <row r="775" spans="16:19">
      <c r="P775" s="17">
        <v>17.71</v>
      </c>
      <c r="Q775" s="17">
        <v>354.20000000000005</v>
      </c>
      <c r="S775" s="2"/>
    </row>
    <row r="776" spans="16:19">
      <c r="P776" s="17">
        <v>17.72</v>
      </c>
      <c r="Q776" s="17">
        <v>354.4</v>
      </c>
      <c r="S776" s="2"/>
    </row>
    <row r="777" spans="16:19">
      <c r="P777" s="17">
        <v>17.73</v>
      </c>
      <c r="Q777" s="17">
        <v>354.6</v>
      </c>
      <c r="S777" s="2"/>
    </row>
    <row r="778" spans="16:19">
      <c r="P778" s="17">
        <v>17.740000000000002</v>
      </c>
      <c r="Q778" s="17">
        <v>354.80000000000007</v>
      </c>
      <c r="S778" s="2"/>
    </row>
    <row r="779" spans="16:19">
      <c r="P779" s="17">
        <v>17.75</v>
      </c>
      <c r="Q779" s="17">
        <v>355</v>
      </c>
      <c r="S779" s="2"/>
    </row>
    <row r="780" spans="16:19">
      <c r="P780" s="17">
        <v>17.759999999999998</v>
      </c>
      <c r="Q780" s="17">
        <v>355.19999999999993</v>
      </c>
      <c r="S780" s="2"/>
    </row>
    <row r="781" spans="16:19">
      <c r="P781" s="17">
        <v>17.77</v>
      </c>
      <c r="Q781" s="17">
        <v>355.4</v>
      </c>
      <c r="S781" s="2"/>
    </row>
    <row r="782" spans="16:19">
      <c r="P782" s="17">
        <v>17.78</v>
      </c>
      <c r="Q782" s="17">
        <v>355.6</v>
      </c>
      <c r="S782" s="2"/>
    </row>
    <row r="783" spans="16:19">
      <c r="P783" s="17">
        <v>17.79</v>
      </c>
      <c r="Q783" s="17">
        <v>355.79999999999995</v>
      </c>
      <c r="S783" s="2"/>
    </row>
    <row r="784" spans="16:19">
      <c r="P784" s="17">
        <v>17.8</v>
      </c>
      <c r="Q784" s="17">
        <v>356</v>
      </c>
      <c r="S784" s="2"/>
    </row>
    <row r="785" spans="16:19">
      <c r="P785" s="17">
        <v>17.809999999999999</v>
      </c>
      <c r="Q785" s="17">
        <v>356.2</v>
      </c>
      <c r="S785" s="2"/>
    </row>
    <row r="786" spans="16:19">
      <c r="P786" s="17">
        <v>17.82</v>
      </c>
      <c r="Q786" s="17">
        <v>356.4</v>
      </c>
      <c r="S786" s="2"/>
    </row>
    <row r="787" spans="16:19">
      <c r="P787" s="17">
        <v>17.829999999999998</v>
      </c>
      <c r="Q787" s="17">
        <v>356.59999999999997</v>
      </c>
      <c r="S787" s="2"/>
    </row>
    <row r="788" spans="16:19">
      <c r="P788" s="17">
        <v>17.84</v>
      </c>
      <c r="Q788" s="17">
        <v>356.8</v>
      </c>
      <c r="S788" s="2"/>
    </row>
    <row r="789" spans="16:19">
      <c r="P789" s="17">
        <v>17.850000000000001</v>
      </c>
      <c r="Q789" s="17">
        <v>357</v>
      </c>
      <c r="S789" s="2"/>
    </row>
    <row r="790" spans="16:19">
      <c r="P790" s="17">
        <v>17.86</v>
      </c>
      <c r="Q790" s="17">
        <v>357.2</v>
      </c>
      <c r="S790" s="2"/>
    </row>
    <row r="791" spans="16:19">
      <c r="P791" s="17">
        <v>17.87</v>
      </c>
      <c r="Q791" s="17">
        <v>357.40000000000003</v>
      </c>
      <c r="S791" s="2"/>
    </row>
    <row r="792" spans="16:19">
      <c r="P792" s="17">
        <v>17.88</v>
      </c>
      <c r="Q792" s="17">
        <v>357.59999999999997</v>
      </c>
      <c r="S792" s="2"/>
    </row>
    <row r="793" spans="16:19">
      <c r="P793" s="17">
        <v>17.89</v>
      </c>
      <c r="Q793" s="17">
        <v>357.8</v>
      </c>
      <c r="S793" s="2"/>
    </row>
    <row r="794" spans="16:19">
      <c r="P794" s="17">
        <v>17.899999999999999</v>
      </c>
      <c r="Q794" s="17">
        <v>358</v>
      </c>
      <c r="S794" s="2"/>
    </row>
    <row r="795" spans="16:19">
      <c r="P795" s="17">
        <v>17.91</v>
      </c>
      <c r="Q795" s="17">
        <v>358.2</v>
      </c>
      <c r="S795" s="2"/>
    </row>
    <row r="796" spans="16:19">
      <c r="P796" s="17">
        <v>17.920000000000002</v>
      </c>
      <c r="Q796" s="17">
        <v>358.40000000000003</v>
      </c>
      <c r="S796" s="2"/>
    </row>
    <row r="797" spans="16:19">
      <c r="P797" s="17">
        <v>17.93</v>
      </c>
      <c r="Q797" s="17">
        <v>358.6</v>
      </c>
      <c r="S797" s="2"/>
    </row>
    <row r="798" spans="16:19">
      <c r="P798" s="17">
        <v>17.939999999999998</v>
      </c>
      <c r="Q798" s="17">
        <v>358.79999999999995</v>
      </c>
      <c r="S798" s="2"/>
    </row>
    <row r="799" spans="16:19">
      <c r="P799" s="17">
        <v>17.95</v>
      </c>
      <c r="Q799" s="17">
        <v>359</v>
      </c>
      <c r="S799" s="2"/>
    </row>
    <row r="800" spans="16:19">
      <c r="P800" s="17">
        <v>17.96</v>
      </c>
      <c r="Q800" s="17">
        <v>359.20000000000005</v>
      </c>
      <c r="S800" s="2"/>
    </row>
    <row r="801" spans="16:19">
      <c r="P801" s="17">
        <v>17.97</v>
      </c>
      <c r="Q801" s="17">
        <v>359.4</v>
      </c>
      <c r="S801" s="2"/>
    </row>
    <row r="802" spans="16:19">
      <c r="P802" s="17">
        <v>17.98</v>
      </c>
      <c r="Q802" s="17">
        <v>359.6</v>
      </c>
      <c r="S802" s="2"/>
    </row>
    <row r="803" spans="16:19">
      <c r="P803" s="17">
        <v>17.990000000000002</v>
      </c>
      <c r="Q803" s="17">
        <v>359.80000000000007</v>
      </c>
      <c r="S803" s="2"/>
    </row>
    <row r="804" spans="16:19">
      <c r="P804" s="17">
        <v>18</v>
      </c>
      <c r="Q804" s="17">
        <v>360</v>
      </c>
      <c r="S804" s="2"/>
    </row>
    <row r="805" spans="16:19">
      <c r="P805" s="17">
        <v>18.009999999999998</v>
      </c>
      <c r="Q805" s="17">
        <v>360.19999999999993</v>
      </c>
      <c r="S805" s="2"/>
    </row>
    <row r="806" spans="16:19">
      <c r="P806" s="17">
        <v>18.02</v>
      </c>
      <c r="Q806" s="17">
        <v>360.4</v>
      </c>
      <c r="S806" s="2"/>
    </row>
    <row r="807" spans="16:19">
      <c r="P807" s="17">
        <v>18.03</v>
      </c>
      <c r="Q807" s="17">
        <v>360.6</v>
      </c>
      <c r="S807" s="2"/>
    </row>
    <row r="808" spans="16:19">
      <c r="P808" s="17">
        <v>18.04</v>
      </c>
      <c r="Q808" s="17">
        <v>360.79999999999995</v>
      </c>
      <c r="S808" s="2"/>
    </row>
    <row r="809" spans="16:19">
      <c r="P809" s="17">
        <v>18.05</v>
      </c>
      <c r="Q809" s="17">
        <v>361</v>
      </c>
      <c r="S809" s="2"/>
    </row>
    <row r="810" spans="16:19">
      <c r="P810" s="17">
        <v>18.059999999999999</v>
      </c>
      <c r="Q810" s="17">
        <v>361.2</v>
      </c>
      <c r="S810" s="2"/>
    </row>
    <row r="811" spans="16:19">
      <c r="P811" s="17">
        <v>18.07</v>
      </c>
      <c r="Q811" s="17">
        <v>361.4</v>
      </c>
      <c r="S811" s="2"/>
    </row>
    <row r="812" spans="16:19">
      <c r="P812" s="17">
        <v>18.079999999999998</v>
      </c>
      <c r="Q812" s="17">
        <v>361.59999999999997</v>
      </c>
      <c r="S812" s="2"/>
    </row>
    <row r="813" spans="16:19">
      <c r="P813" s="17">
        <v>18.09</v>
      </c>
      <c r="Q813" s="17">
        <v>361.8</v>
      </c>
      <c r="S813" s="2"/>
    </row>
    <row r="814" spans="16:19">
      <c r="P814" s="17">
        <v>18.100000000000001</v>
      </c>
      <c r="Q814" s="17">
        <v>362</v>
      </c>
      <c r="S814" s="2"/>
    </row>
    <row r="815" spans="16:19">
      <c r="P815" s="17">
        <v>18.11</v>
      </c>
      <c r="Q815" s="17">
        <v>362.2</v>
      </c>
      <c r="S815" s="2"/>
    </row>
    <row r="816" spans="16:19">
      <c r="P816" s="17">
        <v>18.119999999999997</v>
      </c>
      <c r="Q816" s="17">
        <v>362.4</v>
      </c>
      <c r="S816" s="2"/>
    </row>
    <row r="817" spans="16:19">
      <c r="P817" s="17">
        <v>18.13</v>
      </c>
      <c r="Q817" s="17">
        <v>362.59999999999997</v>
      </c>
      <c r="S817" s="2"/>
    </row>
    <row r="818" spans="16:19">
      <c r="P818" s="17">
        <v>18.14</v>
      </c>
      <c r="Q818" s="17">
        <v>362.8</v>
      </c>
      <c r="S818" s="2"/>
    </row>
    <row r="819" spans="16:19">
      <c r="P819" s="17">
        <v>18.149999999999999</v>
      </c>
      <c r="Q819" s="17">
        <v>363</v>
      </c>
      <c r="S819" s="2"/>
    </row>
    <row r="820" spans="16:19">
      <c r="P820" s="17">
        <v>18.16</v>
      </c>
      <c r="Q820" s="17">
        <v>363.2</v>
      </c>
      <c r="S820" s="2"/>
    </row>
    <row r="821" spans="16:19">
      <c r="P821" s="17">
        <v>18.170000000000002</v>
      </c>
      <c r="Q821" s="17">
        <v>363.40000000000003</v>
      </c>
      <c r="S821" s="2"/>
    </row>
    <row r="822" spans="16:19">
      <c r="P822" s="17">
        <v>18.18</v>
      </c>
      <c r="Q822" s="17">
        <v>363.6</v>
      </c>
      <c r="S822" s="2"/>
    </row>
    <row r="823" spans="16:19">
      <c r="P823" s="17">
        <v>18.190000000000001</v>
      </c>
      <c r="Q823" s="17">
        <v>363.8</v>
      </c>
      <c r="S823" s="2"/>
    </row>
    <row r="824" spans="16:19">
      <c r="P824" s="17">
        <v>18.2</v>
      </c>
      <c r="Q824" s="17">
        <v>364</v>
      </c>
      <c r="S824" s="2"/>
    </row>
    <row r="825" spans="16:19">
      <c r="P825" s="17">
        <v>18.21</v>
      </c>
      <c r="Q825" s="17">
        <v>364.20000000000005</v>
      </c>
      <c r="S825" s="2"/>
    </row>
    <row r="826" spans="16:19">
      <c r="P826" s="17">
        <v>18.22</v>
      </c>
      <c r="Q826" s="17">
        <v>364.4</v>
      </c>
      <c r="S826" s="2"/>
    </row>
    <row r="827" spans="16:19">
      <c r="P827" s="17">
        <v>18.23</v>
      </c>
      <c r="Q827" s="17">
        <v>364.6</v>
      </c>
      <c r="S827" s="2"/>
    </row>
    <row r="828" spans="16:19">
      <c r="P828" s="17">
        <v>18.239999999999998</v>
      </c>
      <c r="Q828" s="17">
        <v>364.79999999999995</v>
      </c>
      <c r="S828" s="2"/>
    </row>
    <row r="829" spans="16:19">
      <c r="P829" s="17">
        <v>18.25</v>
      </c>
      <c r="Q829" s="17">
        <v>365</v>
      </c>
      <c r="S829" s="2"/>
    </row>
    <row r="830" spans="16:19">
      <c r="P830" s="17">
        <v>18.259999999999998</v>
      </c>
      <c r="Q830" s="17">
        <v>365.19999999999993</v>
      </c>
      <c r="S830" s="2"/>
    </row>
    <row r="831" spans="16:19">
      <c r="P831" s="17">
        <v>18.27</v>
      </c>
      <c r="Q831" s="17">
        <v>365.4</v>
      </c>
      <c r="S831" s="2"/>
    </row>
    <row r="832" spans="16:19">
      <c r="P832" s="17">
        <v>18.28</v>
      </c>
      <c r="Q832" s="17">
        <v>365.6</v>
      </c>
      <c r="S832" s="2"/>
    </row>
    <row r="833" spans="16:19">
      <c r="P833" s="17">
        <v>18.29</v>
      </c>
      <c r="Q833" s="17">
        <v>365.79999999999995</v>
      </c>
      <c r="S833" s="2"/>
    </row>
    <row r="834" spans="16:19">
      <c r="P834" s="17">
        <v>18.3</v>
      </c>
      <c r="Q834" s="17">
        <v>366</v>
      </c>
      <c r="S834" s="2"/>
    </row>
    <row r="835" spans="16:19">
      <c r="P835" s="17">
        <v>18.309999999999999</v>
      </c>
      <c r="Q835" s="17">
        <v>366.2</v>
      </c>
      <c r="S835" s="2"/>
    </row>
    <row r="836" spans="16:19">
      <c r="P836" s="17">
        <v>18.32</v>
      </c>
      <c r="Q836" s="17">
        <v>366.4</v>
      </c>
      <c r="S836" s="2"/>
    </row>
    <row r="837" spans="16:19">
      <c r="P837" s="17">
        <v>18.329999999999998</v>
      </c>
      <c r="Q837" s="17">
        <v>366.59999999999997</v>
      </c>
      <c r="S837" s="2"/>
    </row>
    <row r="838" spans="16:19">
      <c r="P838" s="17">
        <v>18.34</v>
      </c>
      <c r="Q838" s="17">
        <v>366.8</v>
      </c>
      <c r="S838" s="2"/>
    </row>
    <row r="839" spans="16:19">
      <c r="P839" s="17">
        <v>18.350000000000001</v>
      </c>
      <c r="Q839" s="17">
        <v>367</v>
      </c>
      <c r="S839" s="2"/>
    </row>
    <row r="840" spans="16:19">
      <c r="P840" s="17">
        <v>18.36</v>
      </c>
      <c r="Q840" s="17">
        <v>367.2</v>
      </c>
      <c r="S840" s="2"/>
    </row>
    <row r="841" spans="16:19">
      <c r="P841" s="17">
        <v>18.37</v>
      </c>
      <c r="Q841" s="17">
        <v>367.40000000000003</v>
      </c>
      <c r="S841" s="2"/>
    </row>
    <row r="842" spans="16:19">
      <c r="P842" s="17">
        <v>18.38</v>
      </c>
      <c r="Q842" s="17">
        <v>367.59999999999997</v>
      </c>
      <c r="S842" s="2"/>
    </row>
    <row r="843" spans="16:19">
      <c r="P843" s="17">
        <v>18.39</v>
      </c>
      <c r="Q843" s="17">
        <v>367.8</v>
      </c>
      <c r="S843" s="2"/>
    </row>
    <row r="844" spans="16:19">
      <c r="P844" s="17">
        <v>18.399999999999999</v>
      </c>
      <c r="Q844" s="17">
        <v>368</v>
      </c>
      <c r="S844" s="2"/>
    </row>
    <row r="845" spans="16:19">
      <c r="P845" s="17">
        <v>18.41</v>
      </c>
      <c r="Q845" s="17">
        <v>368.2</v>
      </c>
      <c r="S845" s="2"/>
    </row>
    <row r="846" spans="16:19">
      <c r="P846" s="17">
        <v>18.419999999999998</v>
      </c>
      <c r="Q846" s="17">
        <v>368.4</v>
      </c>
      <c r="S846" s="2"/>
    </row>
    <row r="847" spans="16:19">
      <c r="P847" s="17">
        <v>18.43</v>
      </c>
      <c r="Q847" s="17">
        <v>368.6</v>
      </c>
      <c r="S847" s="2"/>
    </row>
    <row r="848" spans="16:19">
      <c r="P848" s="17">
        <v>18.440000000000001</v>
      </c>
      <c r="Q848" s="17">
        <v>368.8</v>
      </c>
      <c r="S848" s="2"/>
    </row>
    <row r="849" spans="16:19">
      <c r="P849" s="17">
        <v>18.45</v>
      </c>
      <c r="Q849" s="17">
        <v>369</v>
      </c>
      <c r="S849" s="2"/>
    </row>
    <row r="850" spans="16:19">
      <c r="P850" s="17">
        <v>18.46</v>
      </c>
      <c r="Q850" s="17">
        <v>369.20000000000005</v>
      </c>
      <c r="S850" s="2"/>
    </row>
    <row r="851" spans="16:19">
      <c r="P851" s="17">
        <v>18.47</v>
      </c>
      <c r="Q851" s="17">
        <v>369.4</v>
      </c>
      <c r="S851" s="2"/>
    </row>
    <row r="852" spans="16:19">
      <c r="P852" s="17">
        <v>18.48</v>
      </c>
      <c r="Q852" s="17">
        <v>369.6</v>
      </c>
      <c r="S852" s="2"/>
    </row>
    <row r="853" spans="16:19">
      <c r="P853" s="17">
        <v>18.489999999999998</v>
      </c>
      <c r="Q853" s="17">
        <v>369.79999999999995</v>
      </c>
      <c r="S853" s="2"/>
    </row>
    <row r="854" spans="16:19">
      <c r="P854" s="17">
        <v>18.5</v>
      </c>
      <c r="Q854" s="17">
        <v>370</v>
      </c>
      <c r="S854" s="2"/>
    </row>
    <row r="855" spans="16:19">
      <c r="P855" s="17">
        <v>18.509999999999998</v>
      </c>
      <c r="Q855" s="17">
        <v>370.19999999999993</v>
      </c>
      <c r="S855" s="2"/>
    </row>
    <row r="856" spans="16:19">
      <c r="P856" s="17">
        <v>18.52</v>
      </c>
      <c r="Q856" s="17">
        <v>370.4</v>
      </c>
      <c r="S856" s="2"/>
    </row>
    <row r="857" spans="16:19">
      <c r="P857" s="17">
        <v>18.53</v>
      </c>
      <c r="Q857" s="17">
        <v>370.6</v>
      </c>
      <c r="S857" s="2"/>
    </row>
    <row r="858" spans="16:19">
      <c r="P858" s="17">
        <v>18.54</v>
      </c>
      <c r="Q858" s="17">
        <v>370.79999999999995</v>
      </c>
      <c r="S858" s="2"/>
    </row>
    <row r="859" spans="16:19">
      <c r="P859" s="17">
        <v>18.55</v>
      </c>
      <c r="Q859" s="17">
        <v>371</v>
      </c>
      <c r="S859" s="2"/>
    </row>
    <row r="860" spans="16:19">
      <c r="P860" s="17">
        <v>18.559999999999999</v>
      </c>
      <c r="Q860" s="17">
        <v>371.2</v>
      </c>
      <c r="S860" s="2"/>
    </row>
    <row r="861" spans="16:19">
      <c r="P861" s="17">
        <v>18.57</v>
      </c>
      <c r="Q861" s="17">
        <v>371.4</v>
      </c>
      <c r="S861" s="2"/>
    </row>
    <row r="862" spans="16:19">
      <c r="P862" s="17">
        <v>18.579999999999998</v>
      </c>
      <c r="Q862" s="17">
        <v>371.59999999999997</v>
      </c>
      <c r="S862" s="2"/>
    </row>
    <row r="863" spans="16:19">
      <c r="P863" s="17">
        <v>18.59</v>
      </c>
      <c r="Q863" s="17">
        <v>371.8</v>
      </c>
      <c r="S863" s="2"/>
    </row>
    <row r="864" spans="16:19">
      <c r="P864" s="17">
        <v>18.600000000000001</v>
      </c>
      <c r="Q864" s="17">
        <v>372</v>
      </c>
      <c r="S864" s="2"/>
    </row>
    <row r="865" spans="16:19">
      <c r="P865" s="17">
        <v>18.61</v>
      </c>
      <c r="Q865" s="17">
        <v>372.2</v>
      </c>
      <c r="S865" s="2"/>
    </row>
    <row r="866" spans="16:19">
      <c r="P866" s="17">
        <v>18.62</v>
      </c>
      <c r="Q866" s="17">
        <v>372.40000000000003</v>
      </c>
      <c r="S866" s="2"/>
    </row>
    <row r="867" spans="16:19">
      <c r="P867" s="17">
        <v>18.63</v>
      </c>
      <c r="Q867" s="17">
        <v>372.59999999999997</v>
      </c>
      <c r="S867" s="2"/>
    </row>
    <row r="868" spans="16:19">
      <c r="P868" s="17">
        <v>18.64</v>
      </c>
      <c r="Q868" s="17">
        <v>372.8</v>
      </c>
      <c r="S868" s="2"/>
    </row>
    <row r="869" spans="16:19">
      <c r="P869" s="17">
        <v>18.649999999999999</v>
      </c>
      <c r="Q869" s="17">
        <v>373</v>
      </c>
      <c r="S869" s="2"/>
    </row>
    <row r="870" spans="16:19">
      <c r="P870" s="17">
        <v>18.66</v>
      </c>
      <c r="Q870" s="17">
        <v>373.2</v>
      </c>
      <c r="S870" s="2"/>
    </row>
    <row r="871" spans="16:19">
      <c r="P871" s="17">
        <v>18.669999999999998</v>
      </c>
      <c r="Q871" s="17">
        <v>373.4</v>
      </c>
      <c r="S871" s="2"/>
    </row>
    <row r="872" spans="16:19">
      <c r="P872" s="17">
        <v>18.68</v>
      </c>
      <c r="Q872" s="17">
        <v>373.6</v>
      </c>
      <c r="S872" s="2"/>
    </row>
    <row r="873" spans="16:19">
      <c r="P873" s="17">
        <v>18.690000000000001</v>
      </c>
      <c r="Q873" s="17">
        <v>373.8</v>
      </c>
      <c r="S873" s="2"/>
    </row>
    <row r="874" spans="16:19">
      <c r="P874" s="17">
        <v>18.7</v>
      </c>
      <c r="Q874" s="17">
        <v>374</v>
      </c>
      <c r="S874" s="2"/>
    </row>
    <row r="875" spans="16:19">
      <c r="P875" s="17">
        <v>18.71</v>
      </c>
      <c r="Q875" s="17">
        <v>374.20000000000005</v>
      </c>
      <c r="S875" s="2"/>
    </row>
    <row r="876" spans="16:19">
      <c r="P876" s="17">
        <v>18.72</v>
      </c>
      <c r="Q876" s="17">
        <v>374.4</v>
      </c>
      <c r="S876" s="2"/>
    </row>
    <row r="877" spans="16:19">
      <c r="P877" s="17">
        <v>18.73</v>
      </c>
      <c r="Q877" s="17">
        <v>374.6</v>
      </c>
      <c r="S877" s="2"/>
    </row>
    <row r="878" spans="16:19">
      <c r="P878" s="17">
        <v>18.739999999999998</v>
      </c>
      <c r="Q878" s="17">
        <v>374.79999999999995</v>
      </c>
      <c r="S878" s="2"/>
    </row>
    <row r="879" spans="16:19">
      <c r="P879" s="17">
        <v>18.75</v>
      </c>
      <c r="Q879" s="17">
        <v>375</v>
      </c>
      <c r="S879" s="2"/>
    </row>
    <row r="880" spans="16:19">
      <c r="P880" s="17">
        <v>18.759999999999998</v>
      </c>
      <c r="Q880" s="17">
        <v>375.19999999999993</v>
      </c>
      <c r="S880" s="2"/>
    </row>
    <row r="881" spans="16:19">
      <c r="P881" s="17">
        <v>18.77</v>
      </c>
      <c r="Q881" s="17">
        <v>375.4</v>
      </c>
      <c r="S881" s="2"/>
    </row>
    <row r="882" spans="16:19">
      <c r="P882" s="17">
        <v>18.78</v>
      </c>
      <c r="Q882" s="17">
        <v>375.6</v>
      </c>
      <c r="S882" s="2"/>
    </row>
    <row r="883" spans="16:19">
      <c r="P883" s="17">
        <v>18.79</v>
      </c>
      <c r="Q883" s="17">
        <v>375.79999999999995</v>
      </c>
      <c r="S883" s="2"/>
    </row>
    <row r="884" spans="16:19">
      <c r="P884" s="17">
        <v>18.8</v>
      </c>
      <c r="Q884" s="17">
        <v>376</v>
      </c>
      <c r="S884" s="2"/>
    </row>
    <row r="885" spans="16:19">
      <c r="P885" s="17">
        <v>18.809999999999999</v>
      </c>
      <c r="Q885" s="17">
        <v>376.2</v>
      </c>
      <c r="S885" s="2"/>
    </row>
    <row r="886" spans="16:19">
      <c r="P886" s="17">
        <v>18.82</v>
      </c>
      <c r="Q886" s="17">
        <v>376.4</v>
      </c>
      <c r="S886" s="2"/>
    </row>
    <row r="887" spans="16:19">
      <c r="P887" s="17">
        <v>18.829999999999998</v>
      </c>
      <c r="Q887" s="17">
        <v>376.59999999999997</v>
      </c>
      <c r="S887" s="2"/>
    </row>
    <row r="888" spans="16:19">
      <c r="P888" s="17">
        <v>18.84</v>
      </c>
      <c r="Q888" s="17">
        <v>376.8</v>
      </c>
      <c r="S888" s="2"/>
    </row>
    <row r="889" spans="16:19">
      <c r="P889" s="17">
        <v>18.850000000000001</v>
      </c>
      <c r="Q889" s="17">
        <v>377</v>
      </c>
      <c r="S889" s="2"/>
    </row>
    <row r="890" spans="16:19">
      <c r="P890" s="17">
        <v>18.86</v>
      </c>
      <c r="Q890" s="17">
        <v>377.2</v>
      </c>
      <c r="S890" s="2"/>
    </row>
    <row r="891" spans="16:19">
      <c r="P891" s="17">
        <v>18.87</v>
      </c>
      <c r="Q891" s="17">
        <v>377.40000000000003</v>
      </c>
      <c r="S891" s="2"/>
    </row>
    <row r="892" spans="16:19">
      <c r="P892" s="17">
        <v>18.88</v>
      </c>
      <c r="Q892" s="17">
        <v>377.59999999999997</v>
      </c>
      <c r="S892" s="2"/>
    </row>
    <row r="893" spans="16:19">
      <c r="P893" s="17">
        <v>18.89</v>
      </c>
      <c r="Q893" s="17">
        <v>377.8</v>
      </c>
      <c r="S893" s="2"/>
    </row>
    <row r="894" spans="16:19">
      <c r="P894" s="17">
        <v>18.899999999999999</v>
      </c>
      <c r="Q894" s="17">
        <v>378</v>
      </c>
      <c r="S894" s="2"/>
    </row>
    <row r="895" spans="16:19">
      <c r="P895" s="17">
        <v>18.91</v>
      </c>
      <c r="Q895" s="17">
        <v>378.2</v>
      </c>
      <c r="S895" s="2"/>
    </row>
    <row r="896" spans="16:19">
      <c r="P896" s="17">
        <v>18.919999999999998</v>
      </c>
      <c r="Q896" s="17">
        <v>378.4</v>
      </c>
      <c r="S896" s="2"/>
    </row>
    <row r="897" spans="16:19">
      <c r="P897" s="17">
        <v>18.93</v>
      </c>
      <c r="Q897" s="17">
        <v>378.6</v>
      </c>
      <c r="S897" s="2"/>
    </row>
    <row r="898" spans="16:19">
      <c r="P898" s="17">
        <v>18.940000000000001</v>
      </c>
      <c r="Q898" s="17">
        <v>378.8</v>
      </c>
      <c r="S898" s="2"/>
    </row>
    <row r="899" spans="16:19">
      <c r="P899" s="17">
        <v>18.95</v>
      </c>
      <c r="Q899" s="17">
        <v>379</v>
      </c>
      <c r="S899" s="2"/>
    </row>
    <row r="900" spans="16:19">
      <c r="P900" s="17">
        <v>18.96</v>
      </c>
      <c r="Q900" s="17">
        <v>379.20000000000005</v>
      </c>
      <c r="S900" s="2"/>
    </row>
    <row r="901" spans="16:19">
      <c r="P901" s="17">
        <v>18.97</v>
      </c>
      <c r="Q901" s="17">
        <v>379.4</v>
      </c>
      <c r="S901" s="2"/>
    </row>
    <row r="902" spans="16:19">
      <c r="P902" s="17">
        <v>18.98</v>
      </c>
      <c r="Q902" s="17">
        <v>379.6</v>
      </c>
      <c r="S902" s="2"/>
    </row>
    <row r="903" spans="16:19">
      <c r="P903" s="17">
        <v>18.989999999999998</v>
      </c>
      <c r="Q903" s="17">
        <v>379.79999999999995</v>
      </c>
      <c r="S903" s="2"/>
    </row>
    <row r="904" spans="16:19">
      <c r="P904" s="17">
        <v>19</v>
      </c>
      <c r="Q904" s="17">
        <v>380</v>
      </c>
      <c r="S904" s="2"/>
    </row>
    <row r="905" spans="16:19">
      <c r="P905" s="17">
        <v>19.009999999999998</v>
      </c>
      <c r="Q905" s="17">
        <v>380.19999999999993</v>
      </c>
      <c r="S905" s="2"/>
    </row>
    <row r="906" spans="16:19">
      <c r="P906" s="17">
        <v>19.02</v>
      </c>
      <c r="Q906" s="17">
        <v>380.4</v>
      </c>
      <c r="S906" s="2"/>
    </row>
    <row r="907" spans="16:19">
      <c r="P907" s="17">
        <v>19.03</v>
      </c>
      <c r="Q907" s="17">
        <v>380.6</v>
      </c>
      <c r="S907" s="2"/>
    </row>
    <row r="908" spans="16:19">
      <c r="P908" s="17">
        <v>19.04</v>
      </c>
      <c r="Q908" s="17">
        <v>380.79999999999995</v>
      </c>
      <c r="S908" s="2"/>
    </row>
    <row r="909" spans="16:19">
      <c r="P909" s="17">
        <v>19.05</v>
      </c>
      <c r="Q909" s="17">
        <v>381</v>
      </c>
      <c r="S909" s="2"/>
    </row>
    <row r="910" spans="16:19">
      <c r="P910" s="17">
        <v>19.059999999999999</v>
      </c>
      <c r="Q910" s="17">
        <v>381.2</v>
      </c>
      <c r="S910" s="2"/>
    </row>
    <row r="911" spans="16:19">
      <c r="P911" s="17">
        <v>19.07</v>
      </c>
      <c r="Q911" s="17">
        <v>381.4</v>
      </c>
      <c r="S911" s="2"/>
    </row>
    <row r="912" spans="16:19">
      <c r="P912" s="17">
        <v>19.079999999999998</v>
      </c>
      <c r="Q912" s="17">
        <v>381.59999999999997</v>
      </c>
      <c r="S912" s="2"/>
    </row>
    <row r="913" spans="16:19">
      <c r="P913" s="17">
        <v>19.09</v>
      </c>
      <c r="Q913" s="17">
        <v>381.8</v>
      </c>
      <c r="S913" s="2"/>
    </row>
    <row r="914" spans="16:19">
      <c r="P914" s="17">
        <v>19.100000000000001</v>
      </c>
      <c r="Q914" s="17">
        <v>382</v>
      </c>
      <c r="S914" s="2"/>
    </row>
    <row r="915" spans="16:19">
      <c r="P915" s="17">
        <v>19.11</v>
      </c>
      <c r="Q915" s="17">
        <v>382.2</v>
      </c>
      <c r="S915" s="2"/>
    </row>
    <row r="916" spans="16:19">
      <c r="P916" s="17">
        <v>19.12</v>
      </c>
      <c r="Q916" s="17">
        <v>382.40000000000003</v>
      </c>
      <c r="S916" s="2"/>
    </row>
    <row r="917" spans="16:19">
      <c r="P917" s="17">
        <v>19.13</v>
      </c>
      <c r="Q917" s="17">
        <v>382.59999999999997</v>
      </c>
      <c r="S917" s="2"/>
    </row>
    <row r="918" spans="16:19">
      <c r="P918" s="17">
        <v>19.14</v>
      </c>
      <c r="Q918" s="17">
        <v>382.8</v>
      </c>
      <c r="S918" s="2"/>
    </row>
    <row r="919" spans="16:19">
      <c r="P919" s="17">
        <v>19.150000000000002</v>
      </c>
      <c r="Q919" s="17">
        <v>383.00000000000006</v>
      </c>
      <c r="S919" s="2"/>
    </row>
    <row r="920" spans="16:19">
      <c r="P920" s="17">
        <v>19.16</v>
      </c>
      <c r="Q920" s="17">
        <v>383.2</v>
      </c>
      <c r="S920" s="2"/>
    </row>
    <row r="921" spans="16:19">
      <c r="P921" s="17">
        <v>19.170000000000002</v>
      </c>
      <c r="Q921" s="17">
        <v>383.40000000000003</v>
      </c>
      <c r="S921" s="2"/>
    </row>
    <row r="922" spans="16:19">
      <c r="P922" s="17">
        <v>19.18</v>
      </c>
      <c r="Q922" s="17">
        <v>383.6</v>
      </c>
      <c r="S922" s="2"/>
    </row>
    <row r="923" spans="16:19">
      <c r="P923" s="17">
        <v>19.190000000000001</v>
      </c>
      <c r="Q923" s="17">
        <v>383.8</v>
      </c>
      <c r="S923" s="2"/>
    </row>
    <row r="924" spans="16:19">
      <c r="P924" s="17">
        <v>19.2</v>
      </c>
      <c r="Q924" s="17">
        <v>384</v>
      </c>
      <c r="S924" s="2"/>
    </row>
    <row r="925" spans="16:19">
      <c r="P925" s="17">
        <v>19.21</v>
      </c>
      <c r="Q925" s="17">
        <v>384.20000000000005</v>
      </c>
      <c r="S925" s="2"/>
    </row>
    <row r="926" spans="16:19">
      <c r="P926" s="17">
        <v>19.22</v>
      </c>
      <c r="Q926" s="17">
        <v>384.4</v>
      </c>
      <c r="S926" s="2"/>
    </row>
    <row r="927" spans="16:19">
      <c r="P927" s="17">
        <v>19.23</v>
      </c>
      <c r="Q927" s="17">
        <v>384.6</v>
      </c>
      <c r="S927" s="2"/>
    </row>
    <row r="928" spans="16:19">
      <c r="P928" s="17">
        <v>19.240000000000002</v>
      </c>
      <c r="Q928" s="17">
        <v>384.80000000000007</v>
      </c>
      <c r="S928" s="2"/>
    </row>
    <row r="929" spans="16:19">
      <c r="P929" s="17">
        <v>19.25</v>
      </c>
      <c r="Q929" s="17">
        <v>385</v>
      </c>
      <c r="S929" s="2"/>
    </row>
    <row r="930" spans="16:19">
      <c r="P930" s="17">
        <v>19.260000000000002</v>
      </c>
      <c r="Q930" s="17">
        <v>385.20000000000005</v>
      </c>
      <c r="S930" s="2"/>
    </row>
    <row r="931" spans="16:19">
      <c r="P931" s="17">
        <v>19.27</v>
      </c>
      <c r="Q931" s="17">
        <v>385.4</v>
      </c>
      <c r="S931" s="2"/>
    </row>
    <row r="932" spans="16:19">
      <c r="P932" s="17">
        <v>19.28</v>
      </c>
      <c r="Q932" s="17">
        <v>385.6</v>
      </c>
      <c r="S932" s="2"/>
    </row>
    <row r="933" spans="16:19">
      <c r="P933" s="17">
        <v>19.29</v>
      </c>
      <c r="Q933" s="17">
        <v>385.79999999999995</v>
      </c>
      <c r="S933" s="2"/>
    </row>
    <row r="934" spans="16:19">
      <c r="P934" s="17">
        <v>19.3</v>
      </c>
      <c r="Q934" s="17">
        <v>386</v>
      </c>
      <c r="S934" s="2"/>
    </row>
    <row r="935" spans="16:19">
      <c r="P935" s="17">
        <v>19.310000000000002</v>
      </c>
      <c r="Q935" s="17">
        <v>386.20000000000005</v>
      </c>
      <c r="S935" s="2"/>
    </row>
    <row r="936" spans="16:19">
      <c r="P936" s="17">
        <v>19.32</v>
      </c>
      <c r="Q936" s="17">
        <v>386.4</v>
      </c>
      <c r="S936" s="2"/>
    </row>
    <row r="937" spans="16:19">
      <c r="P937" s="17">
        <v>19.330000000000002</v>
      </c>
      <c r="Q937" s="17">
        <v>386.6</v>
      </c>
      <c r="S937" s="2"/>
    </row>
    <row r="938" spans="16:19">
      <c r="P938" s="17">
        <v>19.34</v>
      </c>
      <c r="Q938" s="17">
        <v>386.8</v>
      </c>
      <c r="S938" s="2"/>
    </row>
    <row r="939" spans="16:19">
      <c r="P939" s="17">
        <v>19.350000000000001</v>
      </c>
      <c r="Q939" s="17">
        <v>387</v>
      </c>
      <c r="S939" s="2"/>
    </row>
    <row r="940" spans="16:19">
      <c r="P940" s="17">
        <v>19.36</v>
      </c>
      <c r="Q940" s="17">
        <v>387.2</v>
      </c>
      <c r="S940" s="2"/>
    </row>
    <row r="941" spans="16:19">
      <c r="P941" s="17">
        <v>19.37</v>
      </c>
      <c r="Q941" s="17">
        <v>387.40000000000003</v>
      </c>
      <c r="S941" s="2"/>
    </row>
    <row r="942" spans="16:19">
      <c r="P942" s="17">
        <v>19.38</v>
      </c>
      <c r="Q942" s="17">
        <v>387.59999999999997</v>
      </c>
      <c r="S942" s="2"/>
    </row>
    <row r="943" spans="16:19">
      <c r="P943" s="17">
        <v>19.39</v>
      </c>
      <c r="Q943" s="17">
        <v>387.8</v>
      </c>
      <c r="S943" s="2"/>
    </row>
    <row r="944" spans="16:19">
      <c r="P944" s="17">
        <v>19.400000000000002</v>
      </c>
      <c r="Q944" s="17">
        <v>388.00000000000006</v>
      </c>
      <c r="S944" s="2"/>
    </row>
    <row r="945" spans="16:19">
      <c r="P945" s="17">
        <v>19.41</v>
      </c>
      <c r="Q945" s="17">
        <v>388.2</v>
      </c>
      <c r="S945" s="2"/>
    </row>
    <row r="946" spans="16:19">
      <c r="P946" s="17">
        <v>19.420000000000002</v>
      </c>
      <c r="Q946" s="17">
        <v>388.40000000000003</v>
      </c>
      <c r="S946" s="2"/>
    </row>
    <row r="947" spans="16:19">
      <c r="P947" s="17">
        <v>19.43</v>
      </c>
      <c r="Q947" s="17">
        <v>388.6</v>
      </c>
      <c r="S947" s="2"/>
    </row>
    <row r="948" spans="16:19">
      <c r="P948" s="17">
        <v>19.440000000000001</v>
      </c>
      <c r="Q948" s="17">
        <v>388.8</v>
      </c>
      <c r="S948" s="2"/>
    </row>
    <row r="949" spans="16:19">
      <c r="P949" s="17">
        <v>19.45</v>
      </c>
      <c r="Q949" s="17">
        <v>389</v>
      </c>
      <c r="S949" s="2"/>
    </row>
    <row r="950" spans="16:19">
      <c r="P950" s="17">
        <v>19.46</v>
      </c>
      <c r="Q950" s="17">
        <v>389.20000000000005</v>
      </c>
      <c r="S950" s="2"/>
    </row>
    <row r="951" spans="16:19">
      <c r="P951" s="17">
        <v>19.47</v>
      </c>
      <c r="Q951" s="17">
        <v>389.4</v>
      </c>
      <c r="S951" s="2"/>
    </row>
    <row r="952" spans="16:19">
      <c r="P952" s="17">
        <v>19.48</v>
      </c>
      <c r="Q952" s="17">
        <v>389.6</v>
      </c>
      <c r="S952" s="2"/>
    </row>
    <row r="953" spans="16:19">
      <c r="P953" s="17">
        <v>19.490000000000002</v>
      </c>
      <c r="Q953" s="17">
        <v>389.80000000000007</v>
      </c>
      <c r="S953" s="2"/>
    </row>
    <row r="954" spans="16:19">
      <c r="P954" s="17">
        <v>19.5</v>
      </c>
      <c r="Q954" s="17">
        <v>390</v>
      </c>
      <c r="S954" s="2"/>
    </row>
    <row r="955" spans="16:19">
      <c r="P955" s="17">
        <v>19.510000000000002</v>
      </c>
      <c r="Q955" s="17">
        <v>390.20000000000005</v>
      </c>
      <c r="S955" s="2"/>
    </row>
    <row r="956" spans="16:19">
      <c r="P956" s="17">
        <v>19.52</v>
      </c>
      <c r="Q956" s="17">
        <v>390.4</v>
      </c>
      <c r="S956" s="2"/>
    </row>
    <row r="957" spans="16:19">
      <c r="P957" s="17">
        <v>19.53</v>
      </c>
      <c r="Q957" s="17">
        <v>390.6</v>
      </c>
      <c r="S957" s="2"/>
    </row>
    <row r="958" spans="16:19">
      <c r="P958" s="17">
        <v>19.54</v>
      </c>
      <c r="Q958" s="17">
        <v>390.79999999999995</v>
      </c>
      <c r="S958" s="2"/>
    </row>
    <row r="959" spans="16:19">
      <c r="P959" s="17">
        <v>19.55</v>
      </c>
      <c r="Q959" s="17">
        <v>391</v>
      </c>
      <c r="S959" s="2"/>
    </row>
    <row r="960" spans="16:19">
      <c r="P960" s="17">
        <v>19.560000000000002</v>
      </c>
      <c r="Q960" s="17">
        <v>391.20000000000005</v>
      </c>
      <c r="S960" s="2"/>
    </row>
    <row r="961" spans="16:19">
      <c r="P961" s="17">
        <v>19.57</v>
      </c>
      <c r="Q961" s="17">
        <v>391.4</v>
      </c>
      <c r="S961" s="2"/>
    </row>
    <row r="962" spans="16:19">
      <c r="P962" s="17">
        <v>19.580000000000002</v>
      </c>
      <c r="Q962" s="17">
        <v>391.6</v>
      </c>
      <c r="S962" s="2"/>
    </row>
    <row r="963" spans="16:19">
      <c r="P963" s="17">
        <v>19.59</v>
      </c>
      <c r="Q963" s="17">
        <v>391.8</v>
      </c>
      <c r="S963" s="2"/>
    </row>
    <row r="964" spans="16:19">
      <c r="P964" s="17">
        <v>19.600000000000001</v>
      </c>
      <c r="Q964" s="17">
        <v>392</v>
      </c>
      <c r="S964" s="2"/>
    </row>
    <row r="965" spans="16:19">
      <c r="P965" s="17">
        <v>19.61</v>
      </c>
      <c r="Q965" s="17">
        <v>392.2</v>
      </c>
      <c r="S965" s="2"/>
    </row>
    <row r="966" spans="16:19">
      <c r="P966" s="17">
        <v>19.62</v>
      </c>
      <c r="Q966" s="17">
        <v>392.40000000000003</v>
      </c>
      <c r="S966" s="2"/>
    </row>
    <row r="967" spans="16:19">
      <c r="P967" s="17">
        <v>19.63</v>
      </c>
      <c r="Q967" s="17">
        <v>392.59999999999997</v>
      </c>
      <c r="S967" s="2"/>
    </row>
    <row r="968" spans="16:19">
      <c r="P968" s="17">
        <v>19.64</v>
      </c>
      <c r="Q968" s="17">
        <v>392.8</v>
      </c>
      <c r="S968" s="2"/>
    </row>
    <row r="969" spans="16:19">
      <c r="P969" s="17">
        <v>19.650000000000002</v>
      </c>
      <c r="Q969" s="17">
        <v>393.00000000000006</v>
      </c>
      <c r="S969" s="2"/>
    </row>
    <row r="970" spans="16:19">
      <c r="P970" s="17">
        <v>19.66</v>
      </c>
      <c r="Q970" s="17">
        <v>393.2</v>
      </c>
      <c r="S970" s="2"/>
    </row>
    <row r="971" spans="16:19">
      <c r="P971" s="17">
        <v>19.670000000000002</v>
      </c>
      <c r="Q971" s="17">
        <v>393.40000000000003</v>
      </c>
      <c r="S971" s="2"/>
    </row>
    <row r="972" spans="16:19">
      <c r="P972" s="17">
        <v>19.68</v>
      </c>
      <c r="Q972" s="17">
        <v>393.6</v>
      </c>
      <c r="S972" s="2"/>
    </row>
    <row r="973" spans="16:19">
      <c r="P973" s="17">
        <v>19.690000000000001</v>
      </c>
      <c r="Q973" s="17">
        <v>393.8</v>
      </c>
      <c r="S973" s="2"/>
    </row>
    <row r="974" spans="16:19">
      <c r="P974" s="17">
        <v>19.7</v>
      </c>
      <c r="Q974" s="17">
        <v>394</v>
      </c>
      <c r="S974" s="2"/>
    </row>
    <row r="975" spans="16:19">
      <c r="P975" s="17">
        <v>19.71</v>
      </c>
      <c r="Q975" s="17">
        <v>394.20000000000005</v>
      </c>
      <c r="S975" s="2"/>
    </row>
    <row r="976" spans="16:19">
      <c r="P976" s="17">
        <v>19.72</v>
      </c>
      <c r="Q976" s="17">
        <v>394.4</v>
      </c>
      <c r="S976" s="2"/>
    </row>
    <row r="977" spans="16:19">
      <c r="P977" s="17">
        <v>19.73</v>
      </c>
      <c r="Q977" s="17">
        <v>394.6</v>
      </c>
      <c r="S977" s="2"/>
    </row>
    <row r="978" spans="16:19">
      <c r="P978" s="17">
        <v>19.740000000000002</v>
      </c>
      <c r="Q978" s="17">
        <v>394.80000000000007</v>
      </c>
      <c r="S978" s="2"/>
    </row>
    <row r="979" spans="16:19">
      <c r="P979" s="17">
        <v>19.75</v>
      </c>
      <c r="Q979" s="17">
        <v>395</v>
      </c>
      <c r="S979" s="2"/>
    </row>
    <row r="980" spans="16:19">
      <c r="P980" s="17">
        <v>19.760000000000002</v>
      </c>
      <c r="Q980" s="17">
        <v>395.20000000000005</v>
      </c>
      <c r="S980" s="2"/>
    </row>
    <row r="981" spans="16:19">
      <c r="P981" s="17">
        <v>19.77</v>
      </c>
      <c r="Q981" s="17">
        <v>395.4</v>
      </c>
      <c r="S981" s="2"/>
    </row>
    <row r="982" spans="16:19">
      <c r="P982" s="17">
        <v>19.78</v>
      </c>
      <c r="Q982" s="17">
        <v>395.6</v>
      </c>
      <c r="S982" s="2"/>
    </row>
    <row r="983" spans="16:19">
      <c r="P983" s="17">
        <v>19.79</v>
      </c>
      <c r="Q983" s="17">
        <v>395.79999999999995</v>
      </c>
      <c r="S983" s="2"/>
    </row>
    <row r="984" spans="16:19">
      <c r="P984" s="17">
        <v>19.8</v>
      </c>
      <c r="Q984" s="17">
        <v>396</v>
      </c>
      <c r="S984" s="2"/>
    </row>
    <row r="985" spans="16:19">
      <c r="P985" s="17">
        <v>19.810000000000002</v>
      </c>
      <c r="Q985" s="17">
        <v>396.20000000000005</v>
      </c>
      <c r="S985" s="2"/>
    </row>
    <row r="986" spans="16:19">
      <c r="P986" s="17">
        <v>19.82</v>
      </c>
      <c r="Q986" s="17">
        <v>396.4</v>
      </c>
      <c r="S986" s="2"/>
    </row>
    <row r="987" spans="16:19">
      <c r="P987" s="17">
        <v>19.830000000000002</v>
      </c>
      <c r="Q987" s="17">
        <v>396.6</v>
      </c>
      <c r="S987" s="2"/>
    </row>
    <row r="988" spans="16:19">
      <c r="P988" s="17">
        <v>19.84</v>
      </c>
      <c r="Q988" s="17">
        <v>396.8</v>
      </c>
      <c r="S988" s="2"/>
    </row>
    <row r="989" spans="16:19">
      <c r="P989" s="17">
        <v>19.850000000000001</v>
      </c>
      <c r="Q989" s="17">
        <v>397</v>
      </c>
      <c r="S989" s="2"/>
    </row>
    <row r="990" spans="16:19">
      <c r="P990" s="17">
        <v>19.86</v>
      </c>
      <c r="Q990" s="17">
        <v>397.2</v>
      </c>
      <c r="S990" s="2"/>
    </row>
    <row r="991" spans="16:19">
      <c r="P991" s="17">
        <v>19.87</v>
      </c>
      <c r="Q991" s="17">
        <v>397.40000000000003</v>
      </c>
      <c r="S991" s="2"/>
    </row>
    <row r="992" spans="16:19">
      <c r="P992" s="17">
        <v>19.88</v>
      </c>
      <c r="Q992" s="17">
        <v>397.59999999999997</v>
      </c>
      <c r="S992" s="2"/>
    </row>
    <row r="993" spans="16:19">
      <c r="P993" s="17">
        <v>19.89</v>
      </c>
      <c r="Q993" s="17">
        <v>397.8</v>
      </c>
      <c r="S993" s="2"/>
    </row>
    <row r="994" spans="16:19">
      <c r="P994" s="17">
        <v>19.900000000000002</v>
      </c>
      <c r="Q994" s="17">
        <v>398.00000000000006</v>
      </c>
      <c r="S994" s="2"/>
    </row>
    <row r="995" spans="16:19">
      <c r="P995" s="17">
        <v>19.91</v>
      </c>
      <c r="Q995" s="17">
        <v>398.2</v>
      </c>
      <c r="S995" s="2"/>
    </row>
    <row r="996" spans="16:19">
      <c r="P996" s="17">
        <v>19.920000000000002</v>
      </c>
      <c r="Q996" s="17">
        <v>398.40000000000003</v>
      </c>
      <c r="S996" s="2"/>
    </row>
    <row r="997" spans="16:19">
      <c r="P997" s="17">
        <v>19.93</v>
      </c>
      <c r="Q997" s="17">
        <v>398.6</v>
      </c>
      <c r="S997" s="2"/>
    </row>
    <row r="998" spans="16:19">
      <c r="P998" s="17">
        <v>19.940000000000001</v>
      </c>
      <c r="Q998" s="17">
        <v>398.8</v>
      </c>
      <c r="S998" s="2"/>
    </row>
    <row r="999" spans="16:19">
      <c r="P999" s="17">
        <v>19.95</v>
      </c>
      <c r="Q999" s="17">
        <v>399</v>
      </c>
      <c r="S999" s="2"/>
    </row>
    <row r="1000" spans="16:19">
      <c r="P1000" s="17">
        <v>19.96</v>
      </c>
      <c r="Q1000" s="17">
        <v>399.20000000000005</v>
      </c>
      <c r="S1000" s="2"/>
    </row>
    <row r="1001" spans="16:19">
      <c r="P1001" s="17">
        <v>19.97</v>
      </c>
      <c r="Q1001" s="17">
        <v>399.4</v>
      </c>
      <c r="S1001" s="2"/>
    </row>
    <row r="1002" spans="16:19">
      <c r="P1002" s="17">
        <v>19.98</v>
      </c>
      <c r="Q1002" s="17">
        <v>399.6</v>
      </c>
      <c r="S1002" s="2"/>
    </row>
    <row r="1003" spans="16:19">
      <c r="P1003" s="17">
        <v>19.990000000000002</v>
      </c>
      <c r="Q1003" s="17">
        <v>399.80000000000007</v>
      </c>
      <c r="S1003" s="2"/>
    </row>
    <row r="1004" spans="16:19">
      <c r="P1004" s="17">
        <v>20</v>
      </c>
      <c r="Q1004" s="17">
        <v>400</v>
      </c>
      <c r="S1004" s="2"/>
    </row>
    <row r="1005" spans="16:19">
      <c r="P1005" s="18"/>
      <c r="S1005" s="2"/>
    </row>
    <row r="1006" spans="16:19">
      <c r="P1006" s="18"/>
      <c r="S1006" s="2"/>
    </row>
    <row r="1007" spans="16:19">
      <c r="P1007" s="18"/>
      <c r="S1007" s="2"/>
    </row>
    <row r="1008" spans="16:19">
      <c r="P1008" s="18"/>
      <c r="S1008" s="2"/>
    </row>
    <row r="1009" spans="16:19">
      <c r="P1009" s="18"/>
      <c r="S1009" s="2"/>
    </row>
    <row r="1010" spans="16:19">
      <c r="P1010" s="18"/>
      <c r="S1010" s="2"/>
    </row>
    <row r="1011" spans="16:19">
      <c r="P1011" s="18"/>
      <c r="S1011" s="2"/>
    </row>
    <row r="1012" spans="16:19">
      <c r="P1012" s="18"/>
      <c r="S1012" s="2"/>
    </row>
    <row r="1013" spans="16:19">
      <c r="P1013" s="18"/>
      <c r="S1013" s="2"/>
    </row>
    <row r="1014" spans="16:19">
      <c r="P1014" s="18"/>
      <c r="S1014" s="2"/>
    </row>
    <row r="1015" spans="16:19">
      <c r="P1015" s="18"/>
      <c r="S1015" s="2"/>
    </row>
    <row r="1016" spans="16:19">
      <c r="P1016" s="18"/>
      <c r="S1016" s="2"/>
    </row>
    <row r="1017" spans="16:19">
      <c r="P1017" s="18"/>
      <c r="S1017" s="2"/>
    </row>
    <row r="1018" spans="16:19">
      <c r="P1018" s="18"/>
      <c r="S1018" s="2"/>
    </row>
    <row r="1019" spans="16:19">
      <c r="P1019" s="18"/>
      <c r="S1019" s="2"/>
    </row>
    <row r="1020" spans="16:19">
      <c r="P1020" s="18"/>
      <c r="S1020" s="2"/>
    </row>
    <row r="1021" spans="16:19">
      <c r="P1021" s="18"/>
      <c r="S1021" s="2"/>
    </row>
    <row r="1022" spans="16:19">
      <c r="P1022" s="18"/>
      <c r="S1022" s="2"/>
    </row>
    <row r="1023" spans="16:19">
      <c r="P1023" s="18"/>
      <c r="S1023" s="2"/>
    </row>
    <row r="1024" spans="16:19">
      <c r="P1024" s="18"/>
      <c r="S1024" s="2"/>
    </row>
    <row r="1025" spans="16:19">
      <c r="P1025" s="18"/>
      <c r="S1025" s="2"/>
    </row>
    <row r="1026" spans="16:19">
      <c r="P1026" s="18"/>
      <c r="S1026" s="2"/>
    </row>
    <row r="1027" spans="16:19">
      <c r="P1027" s="18"/>
      <c r="S1027" s="2"/>
    </row>
    <row r="1028" spans="16:19">
      <c r="P1028" s="18"/>
      <c r="S1028" s="2"/>
    </row>
    <row r="1029" spans="16:19">
      <c r="P1029" s="18"/>
      <c r="S1029" s="2"/>
    </row>
    <row r="1030" spans="16:19">
      <c r="P1030" s="18"/>
      <c r="S1030" s="2"/>
    </row>
    <row r="1031" spans="16:19">
      <c r="P1031" s="18"/>
      <c r="S1031" s="2"/>
    </row>
    <row r="1032" spans="16:19">
      <c r="P1032" s="18"/>
      <c r="S1032" s="2"/>
    </row>
    <row r="1033" spans="16:19">
      <c r="P1033" s="18"/>
      <c r="S1033" s="2"/>
    </row>
    <row r="1034" spans="16:19">
      <c r="P1034" s="18"/>
      <c r="S1034" s="2"/>
    </row>
    <row r="1035" spans="16:19">
      <c r="P1035" s="18"/>
      <c r="S1035" s="2"/>
    </row>
    <row r="1036" spans="16:19">
      <c r="P1036" s="18"/>
      <c r="S1036" s="2"/>
    </row>
    <row r="1037" spans="16:19">
      <c r="P1037" s="18"/>
      <c r="S1037" s="2"/>
    </row>
    <row r="1038" spans="16:19">
      <c r="P1038" s="18"/>
      <c r="S1038" s="2"/>
    </row>
    <row r="1039" spans="16:19">
      <c r="P1039" s="18"/>
      <c r="S1039" s="2"/>
    </row>
    <row r="1040" spans="16:19">
      <c r="P1040" s="18"/>
      <c r="S1040" s="2"/>
    </row>
    <row r="1041" spans="16:19">
      <c r="P1041" s="18"/>
      <c r="S1041" s="2"/>
    </row>
    <row r="1042" spans="16:19">
      <c r="P1042" s="18"/>
      <c r="S1042" s="2"/>
    </row>
    <row r="1043" spans="16:19">
      <c r="P1043" s="18"/>
      <c r="S1043" s="2"/>
    </row>
    <row r="1044" spans="16:19">
      <c r="P1044" s="18"/>
      <c r="S1044" s="2"/>
    </row>
    <row r="1045" spans="16:19">
      <c r="P1045" s="18"/>
      <c r="S1045" s="2"/>
    </row>
    <row r="1046" spans="16:19">
      <c r="P1046" s="18"/>
      <c r="S1046" s="2"/>
    </row>
    <row r="1047" spans="16:19">
      <c r="P1047" s="18"/>
      <c r="S1047" s="2"/>
    </row>
    <row r="1048" spans="16:19">
      <c r="P1048" s="18"/>
      <c r="S1048" s="2"/>
    </row>
    <row r="1049" spans="16:19">
      <c r="P1049" s="18"/>
      <c r="S1049" s="2"/>
    </row>
    <row r="1050" spans="16:19">
      <c r="P1050" s="18"/>
      <c r="S1050" s="2"/>
    </row>
    <row r="1051" spans="16:19">
      <c r="P1051" s="18"/>
      <c r="S1051" s="2"/>
    </row>
    <row r="1052" spans="16:19">
      <c r="P1052" s="18"/>
      <c r="S1052" s="2"/>
    </row>
    <row r="1053" spans="16:19">
      <c r="P1053" s="18"/>
      <c r="S1053" s="2"/>
    </row>
    <row r="1054" spans="16:19">
      <c r="P1054" s="18"/>
      <c r="S1054" s="2"/>
    </row>
    <row r="1055" spans="16:19">
      <c r="P1055" s="18"/>
      <c r="S1055" s="2"/>
    </row>
    <row r="1056" spans="16:19">
      <c r="P1056" s="18"/>
      <c r="S1056" s="2"/>
    </row>
    <row r="1057" spans="16:19">
      <c r="P1057" s="18"/>
      <c r="S1057" s="2"/>
    </row>
    <row r="1058" spans="16:19">
      <c r="P1058" s="18"/>
      <c r="S1058" s="2"/>
    </row>
    <row r="1059" spans="16:19">
      <c r="P1059" s="18"/>
      <c r="S1059" s="2"/>
    </row>
    <row r="1060" spans="16:19">
      <c r="P1060" s="18"/>
      <c r="S1060" s="2"/>
    </row>
    <row r="1061" spans="16:19">
      <c r="P1061" s="18"/>
      <c r="S1061" s="2"/>
    </row>
    <row r="1062" spans="16:19">
      <c r="P1062" s="18"/>
      <c r="S1062" s="2"/>
    </row>
    <row r="1063" spans="16:19">
      <c r="P1063" s="18"/>
      <c r="S1063" s="2"/>
    </row>
    <row r="1064" spans="16:19">
      <c r="P1064" s="18"/>
      <c r="S1064" s="2"/>
    </row>
    <row r="1065" spans="16:19">
      <c r="P1065" s="18"/>
      <c r="S1065" s="2"/>
    </row>
    <row r="1066" spans="16:19">
      <c r="P1066" s="18"/>
      <c r="S1066" s="2"/>
    </row>
    <row r="1067" spans="16:19">
      <c r="P1067" s="18"/>
      <c r="S1067" s="2"/>
    </row>
    <row r="1068" spans="16:19">
      <c r="P1068" s="18"/>
      <c r="S1068" s="2"/>
    </row>
    <row r="1069" spans="16:19">
      <c r="P1069" s="18"/>
      <c r="S1069" s="2"/>
    </row>
    <row r="1070" spans="16:19">
      <c r="P1070" s="18"/>
      <c r="S1070" s="2"/>
    </row>
    <row r="1071" spans="16:19">
      <c r="P1071" s="18"/>
      <c r="S1071" s="2"/>
    </row>
    <row r="1072" spans="16:19">
      <c r="P1072" s="18"/>
      <c r="S1072" s="2"/>
    </row>
    <row r="1073" spans="16:19">
      <c r="P1073" s="18"/>
      <c r="S1073" s="2"/>
    </row>
    <row r="1074" spans="16:19">
      <c r="P1074" s="18"/>
      <c r="S1074" s="2"/>
    </row>
    <row r="1075" spans="16:19">
      <c r="P1075" s="18"/>
      <c r="S1075" s="2"/>
    </row>
    <row r="1076" spans="16:19">
      <c r="P1076" s="18"/>
      <c r="S1076" s="2"/>
    </row>
    <row r="1077" spans="16:19">
      <c r="P1077" s="18"/>
      <c r="S1077" s="2"/>
    </row>
    <row r="1078" spans="16:19">
      <c r="P1078" s="18"/>
      <c r="S1078" s="2"/>
    </row>
    <row r="1079" spans="16:19">
      <c r="P1079" s="18"/>
      <c r="S1079" s="2"/>
    </row>
    <row r="1080" spans="16:19">
      <c r="P1080" s="18"/>
      <c r="S1080" s="2"/>
    </row>
    <row r="1081" spans="16:19">
      <c r="P1081" s="18"/>
      <c r="S1081" s="2"/>
    </row>
    <row r="1082" spans="16:19">
      <c r="P1082" s="18"/>
      <c r="S1082" s="2"/>
    </row>
    <row r="1083" spans="16:19">
      <c r="P1083" s="18"/>
      <c r="S1083" s="2"/>
    </row>
    <row r="1084" spans="16:19">
      <c r="P1084" s="18"/>
      <c r="S1084" s="2"/>
    </row>
    <row r="1085" spans="16:19">
      <c r="P1085" s="18"/>
      <c r="S1085" s="2"/>
    </row>
    <row r="1086" spans="16:19">
      <c r="P1086" s="18"/>
      <c r="S1086" s="2"/>
    </row>
    <row r="1087" spans="16:19">
      <c r="P1087" s="18"/>
      <c r="S1087" s="2"/>
    </row>
    <row r="1088" spans="16:19">
      <c r="P1088" s="18"/>
      <c r="S1088" s="2"/>
    </row>
    <row r="1089" spans="16:19">
      <c r="P1089" s="18"/>
      <c r="S1089" s="2"/>
    </row>
    <row r="1090" spans="16:19">
      <c r="P1090" s="18"/>
      <c r="S1090" s="2"/>
    </row>
    <row r="1091" spans="16:19">
      <c r="P1091" s="18"/>
      <c r="S1091" s="2"/>
    </row>
    <row r="1092" spans="16:19">
      <c r="P1092" s="18"/>
      <c r="S1092" s="2"/>
    </row>
    <row r="1093" spans="16:19">
      <c r="P1093" s="18"/>
      <c r="S1093" s="2"/>
    </row>
    <row r="1094" spans="16:19">
      <c r="P1094" s="18"/>
      <c r="S1094" s="2"/>
    </row>
    <row r="1095" spans="16:19">
      <c r="P1095" s="18"/>
      <c r="S1095" s="2"/>
    </row>
    <row r="1096" spans="16:19">
      <c r="P1096" s="18"/>
      <c r="S1096" s="2"/>
    </row>
    <row r="1097" spans="16:19">
      <c r="P1097" s="18"/>
      <c r="S1097" s="2"/>
    </row>
    <row r="1098" spans="16:19">
      <c r="P1098" s="18"/>
      <c r="S1098" s="2"/>
    </row>
    <row r="1099" spans="16:19">
      <c r="P1099" s="18"/>
      <c r="S1099" s="2"/>
    </row>
    <row r="1100" spans="16:19">
      <c r="P1100" s="18"/>
      <c r="S1100" s="2"/>
    </row>
    <row r="1101" spans="16:19">
      <c r="P1101" s="18"/>
      <c r="S1101" s="2"/>
    </row>
    <row r="1102" spans="16:19">
      <c r="P1102" s="18"/>
      <c r="S1102" s="2"/>
    </row>
    <row r="1103" spans="16:19">
      <c r="P1103" s="18"/>
      <c r="S1103" s="2"/>
    </row>
    <row r="1104" spans="16:19">
      <c r="P1104" s="18"/>
      <c r="S1104" s="2"/>
    </row>
    <row r="1105" spans="16:19">
      <c r="P1105" s="18"/>
      <c r="S1105" s="2"/>
    </row>
    <row r="1106" spans="16:19">
      <c r="P1106" s="18"/>
      <c r="S1106" s="2"/>
    </row>
    <row r="1107" spans="16:19">
      <c r="P1107" s="18"/>
      <c r="S1107" s="2"/>
    </row>
    <row r="1108" spans="16:19">
      <c r="P1108" s="18"/>
      <c r="S1108" s="2"/>
    </row>
    <row r="1109" spans="16:19">
      <c r="P1109" s="18"/>
      <c r="S1109" s="2"/>
    </row>
    <row r="1110" spans="16:19">
      <c r="P1110" s="18"/>
      <c r="S1110" s="2"/>
    </row>
    <row r="1111" spans="16:19">
      <c r="P1111" s="18"/>
      <c r="S1111" s="2"/>
    </row>
    <row r="1112" spans="16:19">
      <c r="P1112" s="18"/>
      <c r="S1112" s="2"/>
    </row>
    <row r="1113" spans="16:19">
      <c r="P1113" s="18"/>
      <c r="S1113" s="2"/>
    </row>
    <row r="1114" spans="16:19">
      <c r="P1114" s="18"/>
      <c r="S1114" s="2"/>
    </row>
    <row r="1115" spans="16:19">
      <c r="P1115" s="18"/>
      <c r="S1115" s="2"/>
    </row>
    <row r="1116" spans="16:19">
      <c r="P1116" s="18"/>
      <c r="S1116" s="2"/>
    </row>
    <row r="1117" spans="16:19">
      <c r="P1117" s="18"/>
      <c r="S1117" s="2"/>
    </row>
    <row r="1118" spans="16:19">
      <c r="P1118" s="18"/>
      <c r="S1118" s="2"/>
    </row>
    <row r="1119" spans="16:19">
      <c r="P1119" s="18"/>
      <c r="S1119" s="2"/>
    </row>
    <row r="1120" spans="16:19">
      <c r="P1120" s="18"/>
      <c r="S1120" s="2"/>
    </row>
    <row r="1121" spans="16:19">
      <c r="P1121" s="18"/>
      <c r="S1121" s="2"/>
    </row>
    <row r="1122" spans="16:19">
      <c r="P1122" s="18"/>
      <c r="S1122" s="2"/>
    </row>
    <row r="1123" spans="16:19">
      <c r="P1123" s="18"/>
      <c r="S1123" s="2"/>
    </row>
    <row r="1124" spans="16:19">
      <c r="P1124" s="18"/>
      <c r="S1124" s="2"/>
    </row>
    <row r="1125" spans="16:19">
      <c r="P1125" s="18"/>
      <c r="S1125" s="2"/>
    </row>
    <row r="1126" spans="16:19">
      <c r="P1126" s="18"/>
      <c r="S1126" s="2"/>
    </row>
    <row r="1127" spans="16:19">
      <c r="P1127" s="18"/>
      <c r="S1127" s="2"/>
    </row>
    <row r="1128" spans="16:19">
      <c r="P1128" s="18"/>
      <c r="S1128" s="2"/>
    </row>
    <row r="1129" spans="16:19">
      <c r="P1129" s="18"/>
      <c r="S1129" s="2"/>
    </row>
    <row r="1130" spans="16:19">
      <c r="P1130" s="18"/>
      <c r="S1130" s="2"/>
    </row>
    <row r="1131" spans="16:19">
      <c r="P1131" s="18"/>
      <c r="S1131" s="2"/>
    </row>
    <row r="1132" spans="16:19">
      <c r="P1132" s="18"/>
      <c r="S1132" s="2"/>
    </row>
    <row r="1133" spans="16:19">
      <c r="P1133" s="18"/>
      <c r="S1133" s="2"/>
    </row>
    <row r="1134" spans="16:19">
      <c r="P1134" s="18"/>
      <c r="S1134" s="2"/>
    </row>
    <row r="1135" spans="16:19">
      <c r="P1135" s="18"/>
      <c r="S1135" s="2"/>
    </row>
    <row r="1136" spans="16:19">
      <c r="P1136" s="18"/>
      <c r="S1136" s="2"/>
    </row>
    <row r="1137" spans="16:19">
      <c r="P1137" s="18"/>
      <c r="S1137" s="2"/>
    </row>
    <row r="1138" spans="16:19">
      <c r="P1138" s="18"/>
      <c r="S1138" s="2"/>
    </row>
    <row r="1139" spans="16:19">
      <c r="P1139" s="18"/>
      <c r="S1139" s="2"/>
    </row>
    <row r="1140" spans="16:19">
      <c r="P1140" s="18"/>
      <c r="S1140" s="2"/>
    </row>
    <row r="1141" spans="16:19">
      <c r="P1141" s="18"/>
      <c r="S1141" s="2"/>
    </row>
    <row r="1142" spans="16:19">
      <c r="P1142" s="18"/>
      <c r="S1142" s="2"/>
    </row>
    <row r="1143" spans="16:19">
      <c r="P1143" s="18"/>
      <c r="S1143" s="2"/>
    </row>
    <row r="1144" spans="16:19">
      <c r="P1144" s="18"/>
      <c r="S1144" s="2"/>
    </row>
    <row r="1145" spans="16:19">
      <c r="P1145" s="18"/>
      <c r="S1145" s="2"/>
    </row>
    <row r="1146" spans="16:19">
      <c r="P1146" s="18"/>
      <c r="S1146" s="2"/>
    </row>
    <row r="1147" spans="16:19">
      <c r="P1147" s="18"/>
      <c r="S1147" s="2"/>
    </row>
    <row r="1148" spans="16:19">
      <c r="P1148" s="18"/>
      <c r="S1148" s="2"/>
    </row>
    <row r="1149" spans="16:19">
      <c r="P1149" s="18"/>
      <c r="S1149" s="2"/>
    </row>
    <row r="1150" spans="16:19">
      <c r="P1150" s="18"/>
      <c r="S1150" s="2"/>
    </row>
    <row r="1151" spans="16:19">
      <c r="P1151" s="18"/>
      <c r="S1151" s="2"/>
    </row>
    <row r="1152" spans="16:19">
      <c r="P1152" s="18"/>
      <c r="S1152" s="2"/>
    </row>
    <row r="1153" spans="16:19">
      <c r="P1153" s="18"/>
      <c r="S1153" s="2"/>
    </row>
    <row r="1154" spans="16:19">
      <c r="P1154" s="18"/>
      <c r="S1154" s="2"/>
    </row>
    <row r="1155" spans="16:19">
      <c r="P1155" s="18"/>
      <c r="S1155" s="2"/>
    </row>
    <row r="1156" spans="16:19">
      <c r="P1156" s="18"/>
      <c r="S1156" s="2"/>
    </row>
    <row r="1157" spans="16:19">
      <c r="P1157" s="18"/>
      <c r="S1157" s="2"/>
    </row>
    <row r="1158" spans="16:19">
      <c r="P1158" s="18"/>
      <c r="S1158" s="2"/>
    </row>
    <row r="1159" spans="16:19">
      <c r="P1159" s="18"/>
      <c r="S1159" s="2"/>
    </row>
    <row r="1160" spans="16:19">
      <c r="P1160" s="18"/>
      <c r="S1160" s="2"/>
    </row>
    <row r="1161" spans="16:19">
      <c r="P1161" s="18"/>
      <c r="S1161" s="2"/>
    </row>
    <row r="1162" spans="16:19">
      <c r="P1162" s="18"/>
      <c r="S1162" s="2"/>
    </row>
    <row r="1163" spans="16:19">
      <c r="P1163" s="18"/>
      <c r="S1163" s="2"/>
    </row>
    <row r="1164" spans="16:19">
      <c r="P1164" s="18"/>
      <c r="S1164" s="2"/>
    </row>
    <row r="1165" spans="16:19">
      <c r="P1165" s="18"/>
      <c r="S1165" s="2"/>
    </row>
    <row r="1166" spans="16:19">
      <c r="P1166" s="18"/>
      <c r="S1166" s="2"/>
    </row>
    <row r="1167" spans="16:19">
      <c r="P1167" s="18"/>
      <c r="S1167" s="2"/>
    </row>
    <row r="1168" spans="16:19">
      <c r="P1168" s="18"/>
      <c r="S1168" s="2"/>
    </row>
    <row r="1169" spans="16:19">
      <c r="P1169" s="18"/>
      <c r="S1169" s="2"/>
    </row>
    <row r="1170" spans="16:19">
      <c r="P1170" s="18"/>
      <c r="S1170" s="2"/>
    </row>
    <row r="1171" spans="16:19">
      <c r="P1171" s="18"/>
      <c r="S1171" s="2"/>
    </row>
    <row r="1172" spans="16:19">
      <c r="P1172" s="18"/>
      <c r="S1172" s="2"/>
    </row>
    <row r="1173" spans="16:19">
      <c r="P1173" s="18"/>
      <c r="S1173" s="2"/>
    </row>
    <row r="1174" spans="16:19">
      <c r="P1174" s="18"/>
      <c r="S1174" s="2"/>
    </row>
    <row r="1175" spans="16:19">
      <c r="P1175" s="18"/>
      <c r="S1175" s="2"/>
    </row>
    <row r="1176" spans="16:19">
      <c r="P1176" s="18"/>
      <c r="S1176" s="2"/>
    </row>
    <row r="1177" spans="16:19">
      <c r="P1177" s="18"/>
      <c r="S1177" s="2"/>
    </row>
    <row r="1178" spans="16:19">
      <c r="P1178" s="18"/>
      <c r="S1178" s="2"/>
    </row>
    <row r="1179" spans="16:19">
      <c r="P1179" s="18"/>
      <c r="S1179" s="2"/>
    </row>
    <row r="1180" spans="16:19">
      <c r="P1180" s="18"/>
      <c r="S1180" s="2"/>
    </row>
    <row r="1181" spans="16:19">
      <c r="P1181" s="18"/>
      <c r="S1181" s="2"/>
    </row>
    <row r="1182" spans="16:19">
      <c r="P1182" s="18"/>
      <c r="S1182" s="2"/>
    </row>
    <row r="1183" spans="16:19">
      <c r="P1183" s="18"/>
      <c r="S1183" s="2"/>
    </row>
    <row r="1184" spans="16:19">
      <c r="P1184" s="18"/>
      <c r="S1184" s="2"/>
    </row>
    <row r="1185" spans="16:19">
      <c r="P1185" s="18"/>
      <c r="S1185" s="2"/>
    </row>
    <row r="1186" spans="16:19">
      <c r="P1186" s="18"/>
      <c r="S1186" s="2"/>
    </row>
    <row r="1187" spans="16:19">
      <c r="P1187" s="18"/>
      <c r="S1187" s="2"/>
    </row>
    <row r="1188" spans="16:19">
      <c r="P1188" s="18"/>
      <c r="S1188" s="2"/>
    </row>
    <row r="1189" spans="16:19">
      <c r="P1189" s="18"/>
      <c r="S1189" s="2"/>
    </row>
    <row r="1190" spans="16:19">
      <c r="P1190" s="18"/>
      <c r="S1190" s="2"/>
    </row>
    <row r="1191" spans="16:19">
      <c r="P1191" s="18"/>
      <c r="S1191" s="2"/>
    </row>
    <row r="1192" spans="16:19">
      <c r="P1192" s="18"/>
      <c r="S1192" s="2"/>
    </row>
    <row r="1193" spans="16:19">
      <c r="P1193" s="18"/>
      <c r="S1193" s="2"/>
    </row>
    <row r="1194" spans="16:19">
      <c r="P1194" s="18"/>
      <c r="S1194" s="2"/>
    </row>
    <row r="1195" spans="16:19">
      <c r="P1195" s="18"/>
      <c r="S1195" s="2"/>
    </row>
    <row r="1196" spans="16:19">
      <c r="P1196" s="18"/>
      <c r="S1196" s="2"/>
    </row>
    <row r="1197" spans="16:19">
      <c r="P1197" s="18"/>
      <c r="S1197" s="2"/>
    </row>
    <row r="1198" spans="16:19">
      <c r="P1198" s="18"/>
      <c r="S1198" s="2"/>
    </row>
    <row r="1199" spans="16:19">
      <c r="P1199" s="18"/>
      <c r="S1199" s="2"/>
    </row>
    <row r="1200" spans="16:19">
      <c r="P1200" s="18"/>
      <c r="S1200" s="2"/>
    </row>
    <row r="1201" spans="16:19">
      <c r="P1201" s="18"/>
      <c r="S1201" s="2"/>
    </row>
    <row r="1202" spans="16:19">
      <c r="P1202" s="18"/>
      <c r="S1202" s="2"/>
    </row>
    <row r="1203" spans="16:19">
      <c r="P1203" s="18"/>
      <c r="S1203" s="2"/>
    </row>
    <row r="1204" spans="16:19">
      <c r="P1204" s="18"/>
      <c r="S1204" s="2"/>
    </row>
    <row r="1205" spans="16:19">
      <c r="P1205" s="18"/>
      <c r="S1205" s="2"/>
    </row>
    <row r="1206" spans="16:19">
      <c r="P1206" s="18"/>
      <c r="S1206" s="2"/>
    </row>
    <row r="1207" spans="16:19">
      <c r="P1207" s="18"/>
      <c r="S1207" s="2"/>
    </row>
    <row r="1208" spans="16:19">
      <c r="P1208" s="18"/>
      <c r="S1208" s="2"/>
    </row>
    <row r="1209" spans="16:19">
      <c r="P1209" s="18"/>
      <c r="S1209" s="2"/>
    </row>
    <row r="1210" spans="16:19">
      <c r="P1210" s="18"/>
      <c r="S1210" s="2"/>
    </row>
    <row r="1211" spans="16:19">
      <c r="P1211" s="18"/>
      <c r="S1211" s="2"/>
    </row>
    <row r="1212" spans="16:19">
      <c r="P1212" s="18"/>
      <c r="S1212" s="2"/>
    </row>
    <row r="1213" spans="16:19">
      <c r="P1213" s="18"/>
      <c r="S1213" s="2"/>
    </row>
    <row r="1214" spans="16:19">
      <c r="P1214" s="18"/>
      <c r="S1214" s="2"/>
    </row>
    <row r="1215" spans="16:19">
      <c r="P1215" s="18"/>
      <c r="S1215" s="2"/>
    </row>
    <row r="1216" spans="16:19">
      <c r="P1216" s="18"/>
      <c r="S1216" s="2"/>
    </row>
    <row r="1217" spans="16:19">
      <c r="P1217" s="18"/>
      <c r="S1217" s="2"/>
    </row>
    <row r="1218" spans="16:19">
      <c r="P1218" s="18"/>
      <c r="S1218" s="2"/>
    </row>
    <row r="1219" spans="16:19">
      <c r="P1219" s="18"/>
      <c r="S1219" s="2"/>
    </row>
    <row r="1220" spans="16:19">
      <c r="P1220" s="18"/>
      <c r="S1220" s="2"/>
    </row>
    <row r="1221" spans="16:19">
      <c r="P1221" s="18"/>
      <c r="S1221" s="2"/>
    </row>
    <row r="1222" spans="16:19">
      <c r="P1222" s="18"/>
      <c r="S1222" s="2"/>
    </row>
    <row r="1223" spans="16:19">
      <c r="P1223" s="18"/>
      <c r="S1223" s="2"/>
    </row>
    <row r="1224" spans="16:19">
      <c r="P1224" s="18"/>
      <c r="S1224" s="2"/>
    </row>
    <row r="1225" spans="16:19">
      <c r="P1225" s="18"/>
      <c r="S1225" s="2"/>
    </row>
    <row r="1226" spans="16:19">
      <c r="P1226" s="18"/>
      <c r="S1226" s="2"/>
    </row>
    <row r="1227" spans="16:19">
      <c r="P1227" s="18"/>
      <c r="S1227" s="2"/>
    </row>
    <row r="1228" spans="16:19">
      <c r="P1228" s="18"/>
      <c r="S1228" s="2"/>
    </row>
    <row r="1229" spans="16:19">
      <c r="P1229" s="18"/>
      <c r="S1229" s="2"/>
    </row>
    <row r="1230" spans="16:19">
      <c r="P1230" s="18"/>
      <c r="S1230" s="2"/>
    </row>
    <row r="1231" spans="16:19">
      <c r="P1231" s="18"/>
      <c r="S1231" s="2"/>
    </row>
    <row r="1232" spans="16:19">
      <c r="P1232" s="18"/>
      <c r="S1232" s="2"/>
    </row>
    <row r="1233" spans="16:19">
      <c r="P1233" s="18"/>
      <c r="S1233" s="2"/>
    </row>
    <row r="1234" spans="16:19">
      <c r="P1234" s="18"/>
      <c r="S1234" s="2"/>
    </row>
    <row r="1235" spans="16:19">
      <c r="P1235" s="18"/>
      <c r="S1235" s="2"/>
    </row>
    <row r="1236" spans="16:19">
      <c r="P1236" s="18"/>
      <c r="S1236" s="2"/>
    </row>
    <row r="1237" spans="16:19">
      <c r="P1237" s="18"/>
      <c r="S1237" s="2"/>
    </row>
    <row r="1238" spans="16:19">
      <c r="P1238" s="18"/>
      <c r="S1238" s="2"/>
    </row>
    <row r="1239" spans="16:19">
      <c r="P1239" s="18"/>
      <c r="S1239" s="2"/>
    </row>
    <row r="1240" spans="16:19">
      <c r="P1240" s="18"/>
      <c r="S1240" s="2"/>
    </row>
    <row r="1241" spans="16:19">
      <c r="P1241" s="18"/>
      <c r="S1241" s="2"/>
    </row>
    <row r="1242" spans="16:19">
      <c r="P1242" s="18"/>
      <c r="S1242" s="2"/>
    </row>
    <row r="1243" spans="16:19">
      <c r="P1243" s="18"/>
      <c r="S1243" s="2"/>
    </row>
    <row r="1244" spans="16:19">
      <c r="P1244" s="18"/>
      <c r="S1244" s="2"/>
    </row>
    <row r="1245" spans="16:19">
      <c r="P1245" s="18"/>
      <c r="S1245" s="2"/>
    </row>
    <row r="1246" spans="16:19">
      <c r="P1246" s="18"/>
      <c r="S1246" s="2"/>
    </row>
    <row r="1247" spans="16:19">
      <c r="P1247" s="18"/>
      <c r="S1247" s="2"/>
    </row>
    <row r="1248" spans="16:19">
      <c r="P1248" s="18"/>
      <c r="S1248" s="2"/>
    </row>
    <row r="1249" spans="16:19">
      <c r="P1249" s="18"/>
      <c r="S1249" s="2"/>
    </row>
    <row r="1250" spans="16:19">
      <c r="P1250" s="18"/>
      <c r="S1250" s="2"/>
    </row>
    <row r="1251" spans="16:19">
      <c r="P1251" s="18"/>
      <c r="S1251" s="2"/>
    </row>
    <row r="1252" spans="16:19">
      <c r="P1252" s="18"/>
      <c r="S1252" s="2"/>
    </row>
    <row r="1253" spans="16:19">
      <c r="P1253" s="18"/>
      <c r="S1253" s="2"/>
    </row>
    <row r="1254" spans="16:19">
      <c r="P1254" s="18"/>
      <c r="S1254" s="2"/>
    </row>
    <row r="1255" spans="16:19">
      <c r="P1255" s="18"/>
      <c r="S1255" s="2"/>
    </row>
    <row r="1256" spans="16:19">
      <c r="P1256" s="18"/>
      <c r="S1256" s="2"/>
    </row>
    <row r="1257" spans="16:19">
      <c r="P1257" s="18"/>
      <c r="S1257" s="2"/>
    </row>
    <row r="1258" spans="16:19">
      <c r="P1258" s="18"/>
      <c r="S1258" s="2"/>
    </row>
    <row r="1259" spans="16:19">
      <c r="P1259" s="18"/>
      <c r="S1259" s="2"/>
    </row>
    <row r="1260" spans="16:19">
      <c r="P1260" s="18"/>
      <c r="S1260" s="2"/>
    </row>
    <row r="1261" spans="16:19">
      <c r="P1261" s="18"/>
      <c r="S1261" s="2"/>
    </row>
    <row r="1262" spans="16:19">
      <c r="P1262" s="18"/>
      <c r="S1262" s="2"/>
    </row>
    <row r="1263" spans="16:19">
      <c r="P1263" s="18"/>
      <c r="S1263" s="2"/>
    </row>
    <row r="1264" spans="16:19">
      <c r="P1264" s="18"/>
      <c r="S1264" s="2"/>
    </row>
    <row r="1265" spans="16:19">
      <c r="P1265" s="18"/>
      <c r="S1265" s="2"/>
    </row>
    <row r="1266" spans="16:19">
      <c r="P1266" s="18"/>
      <c r="S1266" s="2"/>
    </row>
    <row r="1267" spans="16:19">
      <c r="P1267" s="18"/>
      <c r="S1267" s="2"/>
    </row>
    <row r="1268" spans="16:19">
      <c r="P1268" s="18"/>
      <c r="S1268" s="2"/>
    </row>
    <row r="1269" spans="16:19">
      <c r="P1269" s="18"/>
      <c r="S1269" s="2"/>
    </row>
    <row r="1270" spans="16:19">
      <c r="P1270" s="18"/>
      <c r="S1270" s="2"/>
    </row>
    <row r="1271" spans="16:19">
      <c r="P1271" s="18"/>
      <c r="S1271" s="2"/>
    </row>
    <row r="1272" spans="16:19">
      <c r="P1272" s="18"/>
      <c r="S1272" s="2"/>
    </row>
    <row r="1273" spans="16:19">
      <c r="P1273" s="18"/>
      <c r="S1273" s="2"/>
    </row>
    <row r="1274" spans="16:19">
      <c r="P1274" s="18"/>
      <c r="S1274" s="2"/>
    </row>
    <row r="1275" spans="16:19">
      <c r="P1275" s="18"/>
      <c r="S1275" s="2"/>
    </row>
    <row r="1276" spans="16:19">
      <c r="P1276" s="18"/>
      <c r="S1276" s="2"/>
    </row>
    <row r="1277" spans="16:19">
      <c r="P1277" s="18"/>
      <c r="S1277" s="2"/>
    </row>
    <row r="1278" spans="16:19">
      <c r="P1278" s="18"/>
      <c r="S1278" s="2"/>
    </row>
    <row r="1279" spans="16:19">
      <c r="P1279" s="18"/>
      <c r="S1279" s="2"/>
    </row>
    <row r="1280" spans="16:19">
      <c r="P1280" s="18"/>
      <c r="S1280" s="2"/>
    </row>
    <row r="1281" spans="16:19">
      <c r="P1281" s="18"/>
      <c r="S1281" s="2"/>
    </row>
    <row r="1282" spans="16:19">
      <c r="P1282" s="18"/>
      <c r="S1282" s="2"/>
    </row>
    <row r="1283" spans="16:19">
      <c r="P1283" s="18"/>
      <c r="S1283" s="2"/>
    </row>
    <row r="1284" spans="16:19">
      <c r="P1284" s="18"/>
      <c r="S1284" s="2"/>
    </row>
    <row r="1285" spans="16:19">
      <c r="P1285" s="18"/>
      <c r="S1285" s="2"/>
    </row>
    <row r="1286" spans="16:19">
      <c r="P1286" s="18"/>
      <c r="S1286" s="2"/>
    </row>
    <row r="1287" spans="16:19">
      <c r="P1287" s="18"/>
      <c r="S1287" s="2"/>
    </row>
    <row r="1288" spans="16:19">
      <c r="P1288" s="18"/>
      <c r="S1288" s="2"/>
    </row>
    <row r="1289" spans="16:19">
      <c r="P1289" s="18"/>
      <c r="S1289" s="2"/>
    </row>
    <row r="1290" spans="16:19">
      <c r="P1290" s="18"/>
      <c r="S1290" s="2"/>
    </row>
    <row r="1291" spans="16:19">
      <c r="P1291" s="18"/>
      <c r="S1291" s="2"/>
    </row>
    <row r="1292" spans="16:19">
      <c r="P1292" s="18"/>
      <c r="S1292" s="2"/>
    </row>
    <row r="1293" spans="16:19">
      <c r="P1293" s="18"/>
      <c r="S1293" s="2"/>
    </row>
    <row r="1294" spans="16:19">
      <c r="P1294" s="18"/>
      <c r="S1294" s="2"/>
    </row>
    <row r="1295" spans="16:19">
      <c r="P1295" s="18"/>
      <c r="S1295" s="2"/>
    </row>
    <row r="1296" spans="16:19">
      <c r="P1296" s="18"/>
      <c r="S1296" s="2"/>
    </row>
    <row r="1297" spans="16:19">
      <c r="P1297" s="18"/>
      <c r="S1297" s="2"/>
    </row>
    <row r="1298" spans="16:19">
      <c r="P1298" s="18"/>
      <c r="S1298" s="2"/>
    </row>
    <row r="1299" spans="16:19">
      <c r="P1299" s="18"/>
      <c r="S1299" s="2"/>
    </row>
    <row r="1300" spans="16:19">
      <c r="P1300" s="18"/>
      <c r="S1300" s="2"/>
    </row>
    <row r="1301" spans="16:19">
      <c r="P1301" s="18"/>
      <c r="S1301" s="2"/>
    </row>
    <row r="1302" spans="16:19">
      <c r="P1302" s="18"/>
      <c r="S1302" s="2"/>
    </row>
    <row r="1303" spans="16:19">
      <c r="P1303" s="18"/>
      <c r="S1303" s="2"/>
    </row>
    <row r="1304" spans="16:19">
      <c r="P1304" s="18"/>
      <c r="S1304" s="2"/>
    </row>
    <row r="1305" spans="16:19">
      <c r="P1305" s="18"/>
      <c r="S1305" s="2"/>
    </row>
    <row r="1306" spans="16:19">
      <c r="P1306" s="18"/>
      <c r="S1306" s="2"/>
    </row>
    <row r="1307" spans="16:19">
      <c r="P1307" s="18"/>
      <c r="S1307" s="2"/>
    </row>
    <row r="1308" spans="16:19">
      <c r="P1308" s="18"/>
      <c r="S1308" s="2"/>
    </row>
    <row r="1309" spans="16:19">
      <c r="P1309" s="18"/>
      <c r="S1309" s="2"/>
    </row>
    <row r="1310" spans="16:19">
      <c r="P1310" s="18"/>
      <c r="S1310" s="2"/>
    </row>
    <row r="1311" spans="16:19">
      <c r="P1311" s="18"/>
      <c r="S1311" s="2"/>
    </row>
    <row r="1312" spans="16:19">
      <c r="P1312" s="18"/>
      <c r="S1312" s="2"/>
    </row>
    <row r="1313" spans="16:19">
      <c r="P1313" s="18"/>
      <c r="S1313" s="2"/>
    </row>
    <row r="1314" spans="16:19">
      <c r="P1314" s="18"/>
      <c r="S1314" s="2"/>
    </row>
    <row r="1315" spans="16:19">
      <c r="P1315" s="18"/>
      <c r="S1315" s="2"/>
    </row>
    <row r="1316" spans="16:19">
      <c r="P1316" s="18"/>
      <c r="S1316" s="2"/>
    </row>
    <row r="1317" spans="16:19">
      <c r="P1317" s="18"/>
      <c r="S1317" s="2"/>
    </row>
    <row r="1318" spans="16:19">
      <c r="P1318" s="18"/>
      <c r="S1318" s="2"/>
    </row>
    <row r="1319" spans="16:19">
      <c r="P1319" s="18"/>
      <c r="S1319" s="2"/>
    </row>
    <row r="1320" spans="16:19">
      <c r="P1320" s="18"/>
      <c r="S1320" s="2"/>
    </row>
    <row r="1321" spans="16:19">
      <c r="P1321" s="18"/>
      <c r="S1321" s="2"/>
    </row>
    <row r="1322" spans="16:19">
      <c r="P1322" s="18"/>
      <c r="S1322" s="2"/>
    </row>
    <row r="1323" spans="16:19">
      <c r="P1323" s="18"/>
      <c r="S1323" s="2"/>
    </row>
    <row r="1324" spans="16:19">
      <c r="P1324" s="18"/>
      <c r="S1324" s="2"/>
    </row>
    <row r="1325" spans="16:19">
      <c r="P1325" s="18"/>
      <c r="S1325" s="2"/>
    </row>
    <row r="1326" spans="16:19">
      <c r="P1326" s="18"/>
      <c r="S1326" s="2"/>
    </row>
    <row r="1327" spans="16:19">
      <c r="P1327" s="18"/>
      <c r="S1327" s="2"/>
    </row>
    <row r="1328" spans="16:19">
      <c r="P1328" s="18"/>
      <c r="S1328" s="2"/>
    </row>
    <row r="1329" spans="16:19">
      <c r="P1329" s="18"/>
      <c r="S1329" s="2"/>
    </row>
    <row r="1330" spans="16:19">
      <c r="P1330" s="18"/>
      <c r="S1330" s="2"/>
    </row>
    <row r="1331" spans="16:19">
      <c r="P1331" s="18"/>
      <c r="S1331" s="2"/>
    </row>
    <row r="1332" spans="16:19">
      <c r="P1332" s="18"/>
      <c r="S1332" s="2"/>
    </row>
    <row r="1333" spans="16:19">
      <c r="P1333" s="18"/>
      <c r="S1333" s="2"/>
    </row>
    <row r="1334" spans="16:19">
      <c r="P1334" s="18"/>
      <c r="S1334" s="2"/>
    </row>
    <row r="1335" spans="16:19">
      <c r="P1335" s="18"/>
      <c r="S1335" s="2"/>
    </row>
    <row r="1336" spans="16:19">
      <c r="P1336" s="18"/>
      <c r="S1336" s="2"/>
    </row>
    <row r="1337" spans="16:19">
      <c r="P1337" s="18"/>
      <c r="S1337" s="2"/>
    </row>
    <row r="1338" spans="16:19">
      <c r="P1338" s="18"/>
      <c r="S1338" s="2"/>
    </row>
    <row r="1339" spans="16:19">
      <c r="P1339" s="18"/>
      <c r="S1339" s="2"/>
    </row>
    <row r="1340" spans="16:19">
      <c r="P1340" s="18"/>
      <c r="S1340" s="2"/>
    </row>
    <row r="1341" spans="16:19">
      <c r="P1341" s="18"/>
      <c r="S1341" s="2"/>
    </row>
    <row r="1342" spans="16:19">
      <c r="P1342" s="18"/>
      <c r="S1342" s="2"/>
    </row>
    <row r="1343" spans="16:19">
      <c r="P1343" s="18"/>
      <c r="S1343" s="2"/>
    </row>
    <row r="1344" spans="16:19">
      <c r="P1344" s="18"/>
      <c r="S1344" s="2"/>
    </row>
    <row r="1345" spans="16:19">
      <c r="P1345" s="18"/>
      <c r="S1345" s="2"/>
    </row>
    <row r="1346" spans="16:19">
      <c r="P1346" s="18"/>
      <c r="S1346" s="2"/>
    </row>
    <row r="1347" spans="16:19">
      <c r="P1347" s="18"/>
      <c r="S1347" s="2"/>
    </row>
    <row r="1348" spans="16:19">
      <c r="P1348" s="18"/>
      <c r="S1348" s="2"/>
    </row>
    <row r="1349" spans="16:19">
      <c r="P1349" s="18"/>
      <c r="S1349" s="2"/>
    </row>
    <row r="1350" spans="16:19">
      <c r="P1350" s="18"/>
      <c r="S1350" s="2"/>
    </row>
    <row r="1351" spans="16:19">
      <c r="P1351" s="18"/>
      <c r="S1351" s="2"/>
    </row>
    <row r="1352" spans="16:19">
      <c r="P1352" s="18"/>
      <c r="S1352" s="2"/>
    </row>
    <row r="1353" spans="16:19">
      <c r="P1353" s="18"/>
      <c r="S1353" s="2"/>
    </row>
    <row r="1354" spans="16:19">
      <c r="P1354" s="18"/>
      <c r="S1354" s="2"/>
    </row>
    <row r="1355" spans="16:19">
      <c r="P1355" s="18"/>
      <c r="S1355" s="2"/>
    </row>
    <row r="1356" spans="16:19">
      <c r="P1356" s="18"/>
      <c r="S1356" s="2"/>
    </row>
    <row r="1357" spans="16:19">
      <c r="P1357" s="18"/>
      <c r="S1357" s="2"/>
    </row>
    <row r="1358" spans="16:19">
      <c r="P1358" s="18"/>
      <c r="S1358" s="2"/>
    </row>
    <row r="1359" spans="16:19">
      <c r="P1359" s="18"/>
      <c r="S1359" s="2"/>
    </row>
    <row r="1360" spans="16:19">
      <c r="P1360" s="18"/>
      <c r="S1360" s="2"/>
    </row>
    <row r="1361" spans="16:19">
      <c r="P1361" s="18"/>
      <c r="S1361" s="2"/>
    </row>
    <row r="1362" spans="16:19">
      <c r="P1362" s="18"/>
      <c r="S1362" s="2"/>
    </row>
    <row r="1363" spans="16:19">
      <c r="P1363" s="18"/>
      <c r="S1363" s="2"/>
    </row>
    <row r="1364" spans="16:19">
      <c r="P1364" s="18"/>
      <c r="S1364" s="2"/>
    </row>
    <row r="1365" spans="16:19">
      <c r="P1365" s="18"/>
      <c r="S1365" s="2"/>
    </row>
    <row r="1366" spans="16:19">
      <c r="P1366" s="18"/>
      <c r="S1366" s="2"/>
    </row>
    <row r="1367" spans="16:19">
      <c r="P1367" s="18"/>
      <c r="S1367" s="2"/>
    </row>
    <row r="1368" spans="16:19">
      <c r="P1368" s="18"/>
      <c r="S1368" s="2"/>
    </row>
    <row r="1369" spans="16:19">
      <c r="P1369" s="18"/>
      <c r="S1369" s="2"/>
    </row>
    <row r="1370" spans="16:19">
      <c r="P1370" s="18"/>
      <c r="S1370" s="2"/>
    </row>
    <row r="1371" spans="16:19">
      <c r="P1371" s="18"/>
      <c r="S1371" s="2"/>
    </row>
    <row r="1372" spans="16:19">
      <c r="P1372" s="18"/>
      <c r="S1372" s="2"/>
    </row>
    <row r="1373" spans="16:19">
      <c r="P1373" s="18"/>
      <c r="S1373" s="2"/>
    </row>
    <row r="1374" spans="16:19">
      <c r="P1374" s="18"/>
      <c r="S1374" s="2"/>
    </row>
    <row r="1375" spans="16:19">
      <c r="P1375" s="18"/>
      <c r="S1375" s="2"/>
    </row>
    <row r="1376" spans="16:19">
      <c r="P1376" s="18"/>
      <c r="S1376" s="2"/>
    </row>
    <row r="1377" spans="16:19">
      <c r="P1377" s="18"/>
      <c r="S1377" s="2"/>
    </row>
    <row r="1378" spans="16:19">
      <c r="P1378" s="18"/>
      <c r="S1378" s="2"/>
    </row>
    <row r="1379" spans="16:19">
      <c r="P1379" s="18"/>
      <c r="S1379" s="2"/>
    </row>
    <row r="1380" spans="16:19">
      <c r="P1380" s="18"/>
      <c r="S1380" s="2"/>
    </row>
    <row r="1381" spans="16:19">
      <c r="P1381" s="18"/>
      <c r="S1381" s="2"/>
    </row>
    <row r="1382" spans="16:19">
      <c r="P1382" s="18"/>
      <c r="S1382" s="2"/>
    </row>
    <row r="1383" spans="16:19">
      <c r="P1383" s="18"/>
      <c r="S1383" s="2"/>
    </row>
    <row r="1384" spans="16:19">
      <c r="P1384" s="18"/>
      <c r="S1384" s="2"/>
    </row>
    <row r="1385" spans="16:19">
      <c r="P1385" s="18"/>
      <c r="S1385" s="2"/>
    </row>
    <row r="1386" spans="16:19">
      <c r="P1386" s="18"/>
      <c r="S1386" s="2"/>
    </row>
    <row r="1387" spans="16:19">
      <c r="P1387" s="18"/>
      <c r="S1387" s="2"/>
    </row>
    <row r="1388" spans="16:19">
      <c r="P1388" s="18"/>
      <c r="S1388" s="2"/>
    </row>
    <row r="1389" spans="16:19">
      <c r="P1389" s="18"/>
    </row>
    <row r="1390" spans="16:19">
      <c r="P1390" s="18"/>
    </row>
    <row r="1391" spans="16:19">
      <c r="P1391" s="18"/>
    </row>
    <row r="1392" spans="16:19">
      <c r="P1392" s="18"/>
    </row>
    <row r="1393" spans="16:16">
      <c r="P1393" s="18"/>
    </row>
    <row r="1394" spans="16:16">
      <c r="P1394" s="18"/>
    </row>
    <row r="1395" spans="16:16">
      <c r="P1395" s="18"/>
    </row>
    <row r="1396" spans="16:16">
      <c r="P1396" s="18"/>
    </row>
    <row r="1397" spans="16:16">
      <c r="P1397" s="18"/>
    </row>
    <row r="1398" spans="16:16">
      <c r="P1398" s="18"/>
    </row>
    <row r="1399" spans="16:16">
      <c r="P1399" s="18"/>
    </row>
    <row r="1400" spans="16:16">
      <c r="P1400" s="18"/>
    </row>
    <row r="1401" spans="16:16">
      <c r="P1401" s="18"/>
    </row>
    <row r="1402" spans="16:16">
      <c r="P1402" s="18"/>
    </row>
    <row r="1403" spans="16:16">
      <c r="P1403" s="18"/>
    </row>
    <row r="1404" spans="16:16">
      <c r="P1404" s="18"/>
    </row>
    <row r="1405" spans="16:16">
      <c r="P1405" s="18"/>
    </row>
    <row r="1406" spans="16:16">
      <c r="P1406" s="18"/>
    </row>
    <row r="1407" spans="16:16">
      <c r="P1407" s="18"/>
    </row>
    <row r="1408" spans="16:16">
      <c r="P1408" s="18"/>
    </row>
    <row r="1409" spans="16:16">
      <c r="P1409" s="18"/>
    </row>
    <row r="1410" spans="16:16">
      <c r="P1410" s="18"/>
    </row>
    <row r="1411" spans="16:16">
      <c r="P1411" s="18"/>
    </row>
    <row r="1412" spans="16:16">
      <c r="P1412" s="18"/>
    </row>
    <row r="1413" spans="16:16">
      <c r="P1413" s="18"/>
    </row>
    <row r="1414" spans="16:16">
      <c r="P1414" s="18"/>
    </row>
    <row r="1415" spans="16:16">
      <c r="P1415" s="18"/>
    </row>
    <row r="1416" spans="16:16">
      <c r="P1416" s="18"/>
    </row>
    <row r="1417" spans="16:16">
      <c r="P1417" s="18"/>
    </row>
    <row r="1418" spans="16:16">
      <c r="P1418" s="18"/>
    </row>
    <row r="1419" spans="16:16">
      <c r="P1419" s="18"/>
    </row>
    <row r="1420" spans="16:16">
      <c r="P1420" s="18"/>
    </row>
    <row r="1421" spans="16:16">
      <c r="P1421" s="18"/>
    </row>
    <row r="1422" spans="16:16">
      <c r="P1422" s="18"/>
    </row>
    <row r="1423" spans="16:16">
      <c r="P1423" s="18"/>
    </row>
    <row r="1424" spans="16:16">
      <c r="P1424" s="18"/>
    </row>
    <row r="1425" spans="16:16">
      <c r="P1425" s="18"/>
    </row>
    <row r="1426" spans="16:16">
      <c r="P1426" s="18"/>
    </row>
    <row r="1427" spans="16:16">
      <c r="P1427" s="18"/>
    </row>
    <row r="1428" spans="16:16">
      <c r="P1428" s="18"/>
    </row>
    <row r="1429" spans="16:16">
      <c r="P1429" s="18"/>
    </row>
    <row r="1430" spans="16:16">
      <c r="P1430" s="18"/>
    </row>
    <row r="1431" spans="16:16">
      <c r="P1431" s="18"/>
    </row>
    <row r="1432" spans="16:16">
      <c r="P1432" s="18"/>
    </row>
    <row r="1433" spans="16:16">
      <c r="P1433" s="18"/>
    </row>
    <row r="1434" spans="16:16">
      <c r="P1434" s="18"/>
    </row>
    <row r="1435" spans="16:16">
      <c r="P1435" s="18"/>
    </row>
    <row r="1436" spans="16:16">
      <c r="P1436" s="18"/>
    </row>
    <row r="1437" spans="16:16">
      <c r="P1437" s="18"/>
    </row>
    <row r="1438" spans="16:16">
      <c r="P1438" s="18"/>
    </row>
    <row r="1439" spans="16:16">
      <c r="P1439" s="18"/>
    </row>
    <row r="1440" spans="16:16">
      <c r="P1440" s="18"/>
    </row>
    <row r="1441" spans="16:16">
      <c r="P1441" s="18"/>
    </row>
    <row r="1442" spans="16:16">
      <c r="P1442" s="18"/>
    </row>
    <row r="1443" spans="16:16">
      <c r="P1443" s="18"/>
    </row>
    <row r="1444" spans="16:16">
      <c r="P1444" s="18"/>
    </row>
    <row r="1445" spans="16:16">
      <c r="P1445" s="18"/>
    </row>
    <row r="1446" spans="16:16">
      <c r="P1446" s="18"/>
    </row>
    <row r="1447" spans="16:16">
      <c r="P1447" s="18"/>
    </row>
    <row r="1448" spans="16:16">
      <c r="P1448" s="18"/>
    </row>
    <row r="1449" spans="16:16">
      <c r="P1449" s="18"/>
    </row>
    <row r="1450" spans="16:16">
      <c r="P1450" s="18"/>
    </row>
    <row r="1451" spans="16:16">
      <c r="P1451" s="18"/>
    </row>
    <row r="1452" spans="16:16">
      <c r="P1452" s="18"/>
    </row>
    <row r="1453" spans="16:16">
      <c r="P1453" s="18"/>
    </row>
    <row r="1454" spans="16:16">
      <c r="P1454" s="18"/>
    </row>
    <row r="1455" spans="16:16">
      <c r="P1455" s="18"/>
    </row>
    <row r="1456" spans="16:16">
      <c r="P1456" s="18"/>
    </row>
    <row r="1457" spans="16:16">
      <c r="P1457" s="18"/>
    </row>
    <row r="1458" spans="16:16">
      <c r="P1458" s="18"/>
    </row>
    <row r="1459" spans="16:16">
      <c r="P1459" s="18"/>
    </row>
    <row r="1460" spans="16:16">
      <c r="P1460" s="18"/>
    </row>
    <row r="1461" spans="16:16">
      <c r="P1461" s="18"/>
    </row>
    <row r="1462" spans="16:16">
      <c r="P1462" s="18"/>
    </row>
    <row r="1463" spans="16:16">
      <c r="P1463" s="18"/>
    </row>
    <row r="1464" spans="16:16">
      <c r="P1464" s="18"/>
    </row>
    <row r="1465" spans="16:16">
      <c r="P1465" s="18"/>
    </row>
    <row r="1466" spans="16:16">
      <c r="P1466" s="18"/>
    </row>
    <row r="1467" spans="16:16">
      <c r="P1467" s="18"/>
    </row>
    <row r="1468" spans="16:16">
      <c r="P1468" s="18"/>
    </row>
    <row r="1469" spans="16:16">
      <c r="P1469" s="18"/>
    </row>
    <row r="1470" spans="16:16">
      <c r="P1470" s="18"/>
    </row>
    <row r="1471" spans="16:16">
      <c r="P1471" s="18"/>
    </row>
    <row r="1472" spans="16:16">
      <c r="P1472" s="18"/>
    </row>
    <row r="1473" spans="16:16">
      <c r="P1473" s="18"/>
    </row>
    <row r="1474" spans="16:16">
      <c r="P1474" s="18"/>
    </row>
    <row r="1475" spans="16:16">
      <c r="P1475" s="18"/>
    </row>
    <row r="1476" spans="16:16">
      <c r="P1476" s="18"/>
    </row>
    <row r="1477" spans="16:16">
      <c r="P1477" s="18"/>
    </row>
    <row r="1478" spans="16:16">
      <c r="P1478" s="18"/>
    </row>
    <row r="1479" spans="16:16">
      <c r="P1479" s="18"/>
    </row>
    <row r="1480" spans="16:16">
      <c r="P1480" s="18"/>
    </row>
    <row r="1481" spans="16:16">
      <c r="P1481" s="18"/>
    </row>
    <row r="1482" spans="16:16">
      <c r="P1482" s="18"/>
    </row>
    <row r="1483" spans="16:16">
      <c r="P1483" s="18"/>
    </row>
    <row r="1484" spans="16:16">
      <c r="P1484" s="18"/>
    </row>
    <row r="1485" spans="16:16">
      <c r="P1485" s="18"/>
    </row>
    <row r="1486" spans="16:16">
      <c r="P1486" s="18"/>
    </row>
    <row r="1487" spans="16:16">
      <c r="P1487" s="18"/>
    </row>
    <row r="1488" spans="16:16">
      <c r="P1488" s="18"/>
    </row>
    <row r="1489" spans="16:16">
      <c r="P1489" s="18"/>
    </row>
    <row r="1490" spans="16:16">
      <c r="P1490" s="18"/>
    </row>
    <row r="1491" spans="16:16">
      <c r="P1491" s="18"/>
    </row>
    <row r="1492" spans="16:16">
      <c r="P1492" s="18"/>
    </row>
    <row r="1493" spans="16:16">
      <c r="P1493" s="18"/>
    </row>
    <row r="1494" spans="16:16">
      <c r="P1494" s="18"/>
    </row>
    <row r="1495" spans="16:16">
      <c r="P1495" s="18"/>
    </row>
    <row r="1496" spans="16:16">
      <c r="P1496" s="18"/>
    </row>
    <row r="1497" spans="16:16">
      <c r="P1497" s="18"/>
    </row>
    <row r="1498" spans="16:16">
      <c r="P1498" s="18"/>
    </row>
    <row r="1499" spans="16:16">
      <c r="P1499" s="18"/>
    </row>
    <row r="1500" spans="16:16">
      <c r="P1500" s="18"/>
    </row>
    <row r="1501" spans="16:16">
      <c r="P1501" s="18"/>
    </row>
    <row r="1502" spans="16:16">
      <c r="P1502" s="18"/>
    </row>
    <row r="1503" spans="16:16">
      <c r="P1503" s="18"/>
    </row>
    <row r="1504" spans="16:16">
      <c r="P1504" s="18"/>
    </row>
    <row r="1505" spans="16:16">
      <c r="P1505" s="18"/>
    </row>
    <row r="1506" spans="16:16">
      <c r="P1506" s="18"/>
    </row>
    <row r="1507" spans="16:16">
      <c r="P1507" s="18"/>
    </row>
    <row r="1508" spans="16:16">
      <c r="P1508" s="18"/>
    </row>
    <row r="1509" spans="16:16">
      <c r="P1509" s="18"/>
    </row>
    <row r="1510" spans="16:16">
      <c r="P1510" s="18"/>
    </row>
    <row r="1511" spans="16:16">
      <c r="P1511" s="18"/>
    </row>
    <row r="1512" spans="16:16">
      <c r="P1512" s="18"/>
    </row>
    <row r="1513" spans="16:16">
      <c r="P1513" s="18"/>
    </row>
    <row r="1514" spans="16:16">
      <c r="P1514" s="18"/>
    </row>
    <row r="1515" spans="16:16">
      <c r="P1515" s="18"/>
    </row>
    <row r="1516" spans="16:16">
      <c r="P1516" s="18"/>
    </row>
    <row r="1517" spans="16:16">
      <c r="P1517" s="18"/>
    </row>
    <row r="1518" spans="16:16">
      <c r="P1518" s="18"/>
    </row>
    <row r="1519" spans="16:16">
      <c r="P1519" s="18"/>
    </row>
    <row r="1520" spans="16:16">
      <c r="P1520" s="18"/>
    </row>
    <row r="1521" spans="16:16">
      <c r="P1521" s="18"/>
    </row>
    <row r="1522" spans="16:16">
      <c r="P1522" s="18"/>
    </row>
    <row r="1523" spans="16:16">
      <c r="P1523" s="18"/>
    </row>
    <row r="1524" spans="16:16">
      <c r="P1524" s="18"/>
    </row>
    <row r="1525" spans="16:16">
      <c r="P1525" s="18"/>
    </row>
    <row r="1526" spans="16:16">
      <c r="P1526" s="18"/>
    </row>
    <row r="1527" spans="16:16">
      <c r="P1527" s="18"/>
    </row>
    <row r="1528" spans="16:16">
      <c r="P1528" s="18"/>
    </row>
    <row r="1529" spans="16:16">
      <c r="P1529" s="18"/>
    </row>
    <row r="1530" spans="16:16">
      <c r="P1530" s="18"/>
    </row>
    <row r="1531" spans="16:16">
      <c r="P1531" s="18"/>
    </row>
    <row r="1532" spans="16:16">
      <c r="P1532" s="18"/>
    </row>
    <row r="1533" spans="16:16">
      <c r="P1533" s="18"/>
    </row>
    <row r="1534" spans="16:16">
      <c r="P1534" s="18"/>
    </row>
    <row r="1535" spans="16:16">
      <c r="P1535" s="18"/>
    </row>
    <row r="1536" spans="16:16">
      <c r="P1536" s="18"/>
    </row>
    <row r="1537" spans="16:16">
      <c r="P1537" s="18"/>
    </row>
    <row r="1538" spans="16:16">
      <c r="P1538" s="18"/>
    </row>
    <row r="1539" spans="16:16">
      <c r="P1539" s="18"/>
    </row>
    <row r="1540" spans="16:16">
      <c r="P1540" s="18"/>
    </row>
    <row r="1541" spans="16:16">
      <c r="P1541" s="18"/>
    </row>
    <row r="1542" spans="16:16">
      <c r="P1542" s="18"/>
    </row>
    <row r="1543" spans="16:16">
      <c r="P1543" s="18"/>
    </row>
    <row r="1544" spans="16:16">
      <c r="P1544" s="18"/>
    </row>
    <row r="1545" spans="16:16">
      <c r="P1545" s="18"/>
    </row>
    <row r="1546" spans="16:16">
      <c r="P1546" s="18"/>
    </row>
    <row r="1547" spans="16:16">
      <c r="P1547" s="18"/>
    </row>
    <row r="1548" spans="16:16">
      <c r="P1548" s="18"/>
    </row>
    <row r="1549" spans="16:16">
      <c r="P1549" s="18"/>
    </row>
    <row r="1550" spans="16:16">
      <c r="P1550" s="18"/>
    </row>
    <row r="1551" spans="16:16">
      <c r="P1551" s="18"/>
    </row>
    <row r="1552" spans="16:16">
      <c r="P1552" s="18"/>
    </row>
    <row r="1553" spans="16:16">
      <c r="P1553" s="18"/>
    </row>
    <row r="1554" spans="16:16">
      <c r="P1554" s="18"/>
    </row>
    <row r="1555" spans="16:16">
      <c r="P1555" s="18"/>
    </row>
    <row r="1556" spans="16:16">
      <c r="P1556" s="18"/>
    </row>
    <row r="1557" spans="16:16">
      <c r="P1557" s="18"/>
    </row>
    <row r="1558" spans="16:16">
      <c r="P1558" s="18"/>
    </row>
    <row r="1559" spans="16:16">
      <c r="P1559" s="18"/>
    </row>
    <row r="1560" spans="16:16">
      <c r="P1560" s="18"/>
    </row>
    <row r="1561" spans="16:16">
      <c r="P1561" s="18"/>
    </row>
    <row r="1562" spans="16:16">
      <c r="P1562" s="18"/>
    </row>
    <row r="1563" spans="16:16">
      <c r="P1563" s="18"/>
    </row>
    <row r="1564" spans="16:16">
      <c r="P1564" s="18"/>
    </row>
    <row r="1565" spans="16:16">
      <c r="P1565" s="18"/>
    </row>
    <row r="1566" spans="16:16">
      <c r="P1566" s="18"/>
    </row>
    <row r="1567" spans="16:16">
      <c r="P1567" s="18"/>
    </row>
    <row r="1568" spans="16:16">
      <c r="P1568" s="18"/>
    </row>
    <row r="1569" spans="16:16">
      <c r="P1569" s="18"/>
    </row>
    <row r="1570" spans="16:16">
      <c r="P1570" s="18"/>
    </row>
    <row r="1571" spans="16:16">
      <c r="P1571" s="18"/>
    </row>
    <row r="1572" spans="16:16">
      <c r="P1572" s="18"/>
    </row>
    <row r="1573" spans="16:16">
      <c r="P1573" s="18"/>
    </row>
    <row r="1574" spans="16:16">
      <c r="P1574" s="18"/>
    </row>
    <row r="1575" spans="16:16">
      <c r="P1575" s="18"/>
    </row>
    <row r="1576" spans="16:16">
      <c r="P1576" s="18"/>
    </row>
    <row r="1577" spans="16:16">
      <c r="P1577" s="18"/>
    </row>
    <row r="1578" spans="16:16">
      <c r="P1578" s="18"/>
    </row>
    <row r="1579" spans="16:16">
      <c r="P1579" s="18"/>
    </row>
    <row r="1580" spans="16:16">
      <c r="P1580" s="18"/>
    </row>
    <row r="1581" spans="16:16">
      <c r="P1581" s="18"/>
    </row>
    <row r="1582" spans="16:16">
      <c r="P1582" s="18"/>
    </row>
    <row r="1583" spans="16:16">
      <c r="P1583" s="18"/>
    </row>
    <row r="1584" spans="16:16">
      <c r="P1584" s="18"/>
    </row>
    <row r="1585" spans="16:16">
      <c r="P1585" s="18"/>
    </row>
    <row r="1586" spans="16:16">
      <c r="P1586" s="18"/>
    </row>
    <row r="1587" spans="16:16">
      <c r="P1587" s="18"/>
    </row>
    <row r="1588" spans="16:16">
      <c r="P1588" s="18"/>
    </row>
    <row r="1589" spans="16:16">
      <c r="P1589" s="18"/>
    </row>
    <row r="1590" spans="16:16">
      <c r="P1590" s="18"/>
    </row>
    <row r="1591" spans="16:16">
      <c r="P1591" s="18"/>
    </row>
    <row r="1592" spans="16:16">
      <c r="P1592" s="18"/>
    </row>
    <row r="1593" spans="16:16">
      <c r="P1593" s="18"/>
    </row>
    <row r="1594" spans="16:16">
      <c r="P1594" s="18"/>
    </row>
    <row r="1595" spans="16:16">
      <c r="P1595" s="18"/>
    </row>
    <row r="1596" spans="16:16">
      <c r="P1596" s="18"/>
    </row>
    <row r="1597" spans="16:16">
      <c r="P1597" s="18"/>
    </row>
    <row r="1598" spans="16:16">
      <c r="P1598" s="18"/>
    </row>
    <row r="1599" spans="16:16">
      <c r="P1599" s="18"/>
    </row>
    <row r="1600" spans="16:16">
      <c r="P1600" s="18"/>
    </row>
    <row r="1601" spans="16:16">
      <c r="P1601" s="18"/>
    </row>
    <row r="1602" spans="16:16">
      <c r="P1602" s="18"/>
    </row>
    <row r="1603" spans="16:16">
      <c r="P1603" s="18"/>
    </row>
    <row r="1604" spans="16:16">
      <c r="P1604" s="18"/>
    </row>
    <row r="1605" spans="16:16">
      <c r="P1605" s="18"/>
    </row>
    <row r="1606" spans="16:16">
      <c r="P1606" s="18"/>
    </row>
    <row r="1607" spans="16:16">
      <c r="P1607" s="18"/>
    </row>
    <row r="1608" spans="16:16">
      <c r="P1608" s="18"/>
    </row>
    <row r="1609" spans="16:16">
      <c r="P1609" s="18"/>
    </row>
    <row r="1610" spans="16:16">
      <c r="P1610" s="18"/>
    </row>
    <row r="1611" spans="16:16">
      <c r="P1611" s="18"/>
    </row>
    <row r="1612" spans="16:16">
      <c r="P1612" s="18"/>
    </row>
    <row r="1613" spans="16:16">
      <c r="P1613" s="18"/>
    </row>
    <row r="1614" spans="16:16">
      <c r="P1614" s="18"/>
    </row>
    <row r="1615" spans="16:16">
      <c r="P1615" s="18"/>
    </row>
    <row r="1616" spans="16:16">
      <c r="P1616" s="18"/>
    </row>
    <row r="1617" spans="16:16">
      <c r="P1617" s="18"/>
    </row>
    <row r="1618" spans="16:16">
      <c r="P1618" s="18"/>
    </row>
    <row r="1619" spans="16:16">
      <c r="P1619" s="18"/>
    </row>
    <row r="1620" spans="16:16">
      <c r="P1620" s="18"/>
    </row>
    <row r="1621" spans="16:16">
      <c r="P1621" s="18"/>
    </row>
    <row r="1622" spans="16:16">
      <c r="P1622" s="18"/>
    </row>
    <row r="1623" spans="16:16">
      <c r="P1623" s="18"/>
    </row>
    <row r="1624" spans="16:16">
      <c r="P1624" s="18"/>
    </row>
    <row r="1625" spans="16:16">
      <c r="P1625" s="18"/>
    </row>
    <row r="1626" spans="16:16">
      <c r="P1626" s="18"/>
    </row>
    <row r="1627" spans="16:16">
      <c r="P1627" s="18"/>
    </row>
    <row r="1628" spans="16:16">
      <c r="P1628" s="18"/>
    </row>
    <row r="1629" spans="16:16">
      <c r="P1629" s="18"/>
    </row>
    <row r="1630" spans="16:16">
      <c r="P1630" s="18"/>
    </row>
    <row r="1631" spans="16:16">
      <c r="P1631" s="18"/>
    </row>
    <row r="1632" spans="16:16">
      <c r="P1632" s="18"/>
    </row>
    <row r="1633" spans="16:16">
      <c r="P1633" s="18"/>
    </row>
    <row r="1634" spans="16:16">
      <c r="P1634" s="18"/>
    </row>
    <row r="1635" spans="16:16">
      <c r="P1635" s="18"/>
    </row>
    <row r="1636" spans="16:16">
      <c r="P1636" s="18"/>
    </row>
    <row r="1637" spans="16:16">
      <c r="P1637" s="18"/>
    </row>
    <row r="1638" spans="16:16">
      <c r="P1638" s="18"/>
    </row>
    <row r="1639" spans="16:16">
      <c r="P1639" s="18"/>
    </row>
    <row r="1640" spans="16:16">
      <c r="P1640" s="18"/>
    </row>
    <row r="1641" spans="16:16">
      <c r="P1641" s="18"/>
    </row>
    <row r="1642" spans="16:16">
      <c r="P1642" s="18"/>
    </row>
    <row r="1643" spans="16:16">
      <c r="P1643" s="18"/>
    </row>
    <row r="1644" spans="16:16">
      <c r="P1644" s="18"/>
    </row>
    <row r="1645" spans="16:16">
      <c r="P1645" s="18"/>
    </row>
    <row r="1646" spans="16:16">
      <c r="P1646" s="18"/>
    </row>
    <row r="1647" spans="16:16">
      <c r="P1647" s="18"/>
    </row>
    <row r="1648" spans="16:16">
      <c r="P1648" s="18"/>
    </row>
    <row r="1649" spans="16:16">
      <c r="P1649" s="18"/>
    </row>
    <row r="1650" spans="16:16">
      <c r="P1650" s="18"/>
    </row>
    <row r="1651" spans="16:16">
      <c r="P1651" s="18"/>
    </row>
    <row r="1652" spans="16:16">
      <c r="P1652" s="18"/>
    </row>
    <row r="1653" spans="16:16">
      <c r="P1653" s="18"/>
    </row>
    <row r="1654" spans="16:16">
      <c r="P1654" s="18"/>
    </row>
    <row r="1655" spans="16:16">
      <c r="P1655" s="18"/>
    </row>
    <row r="1656" spans="16:16">
      <c r="P1656" s="18"/>
    </row>
    <row r="1657" spans="16:16">
      <c r="P1657" s="18"/>
    </row>
    <row r="1658" spans="16:16">
      <c r="P1658" s="18"/>
    </row>
    <row r="1659" spans="16:16">
      <c r="P1659" s="18"/>
    </row>
    <row r="1660" spans="16:16">
      <c r="P1660" s="18"/>
    </row>
    <row r="1661" spans="16:16">
      <c r="P1661" s="18"/>
    </row>
    <row r="1662" spans="16:16">
      <c r="P1662" s="18"/>
    </row>
    <row r="1663" spans="16:16">
      <c r="P1663" s="18"/>
    </row>
    <row r="1664" spans="16:16">
      <c r="P1664" s="18"/>
    </row>
    <row r="1665" spans="16:16">
      <c r="P1665" s="18"/>
    </row>
    <row r="1666" spans="16:16">
      <c r="P1666" s="18"/>
    </row>
    <row r="1667" spans="16:16">
      <c r="P1667" s="18"/>
    </row>
    <row r="1668" spans="16:16">
      <c r="P1668" s="18"/>
    </row>
    <row r="1669" spans="16:16">
      <c r="P1669" s="18"/>
    </row>
    <row r="1670" spans="16:16">
      <c r="P1670" s="18"/>
    </row>
    <row r="1671" spans="16:16">
      <c r="P1671" s="18"/>
    </row>
    <row r="1672" spans="16:16">
      <c r="P1672" s="18"/>
    </row>
    <row r="1673" spans="16:16">
      <c r="P1673" s="18"/>
    </row>
    <row r="1674" spans="16:16">
      <c r="P1674" s="18"/>
    </row>
    <row r="1675" spans="16:16">
      <c r="P1675" s="18"/>
    </row>
    <row r="1676" spans="16:16">
      <c r="P1676" s="18"/>
    </row>
    <row r="1677" spans="16:16">
      <c r="P1677" s="18"/>
    </row>
    <row r="1678" spans="16:16">
      <c r="P1678" s="18"/>
    </row>
    <row r="1679" spans="16:16">
      <c r="P1679" s="18"/>
    </row>
    <row r="1680" spans="16:16">
      <c r="P1680" s="18"/>
    </row>
    <row r="1681" spans="16:16">
      <c r="P1681" s="18"/>
    </row>
    <row r="1682" spans="16:16">
      <c r="P1682" s="18"/>
    </row>
    <row r="1683" spans="16:16">
      <c r="P1683" s="18"/>
    </row>
    <row r="1684" spans="16:16">
      <c r="P1684" s="18"/>
    </row>
    <row r="1685" spans="16:16">
      <c r="P1685" s="18"/>
    </row>
    <row r="1686" spans="16:16">
      <c r="P1686" s="18"/>
    </row>
    <row r="1687" spans="16:16">
      <c r="P1687" s="18"/>
    </row>
    <row r="1688" spans="16:16">
      <c r="P1688" s="18"/>
    </row>
    <row r="1689" spans="16:16">
      <c r="P1689" s="18"/>
    </row>
    <row r="1690" spans="16:16">
      <c r="P1690" s="18"/>
    </row>
    <row r="1691" spans="16:16">
      <c r="P1691" s="18"/>
    </row>
    <row r="1692" spans="16:16">
      <c r="P1692" s="18"/>
    </row>
    <row r="1693" spans="16:16">
      <c r="P1693" s="18"/>
    </row>
    <row r="1694" spans="16:16">
      <c r="P1694" s="18"/>
    </row>
    <row r="1695" spans="16:16">
      <c r="P1695" s="18"/>
    </row>
    <row r="1696" spans="16:16">
      <c r="P1696" s="18"/>
    </row>
    <row r="1697" spans="16:16">
      <c r="P1697" s="18"/>
    </row>
    <row r="1698" spans="16:16">
      <c r="P1698" s="18"/>
    </row>
    <row r="1699" spans="16:16">
      <c r="P1699" s="18"/>
    </row>
    <row r="1700" spans="16:16">
      <c r="P1700" s="18"/>
    </row>
    <row r="1701" spans="16:16">
      <c r="P1701" s="18"/>
    </row>
    <row r="1702" spans="16:16">
      <c r="P1702" s="18"/>
    </row>
    <row r="1703" spans="16:16">
      <c r="P1703" s="18"/>
    </row>
    <row r="1704" spans="16:16">
      <c r="P1704" s="18"/>
    </row>
    <row r="1705" spans="16:16">
      <c r="P1705" s="18"/>
    </row>
    <row r="1706" spans="16:16">
      <c r="P1706" s="18"/>
    </row>
    <row r="1707" spans="16:16">
      <c r="P1707" s="18"/>
    </row>
    <row r="1708" spans="16:16">
      <c r="P1708" s="18"/>
    </row>
    <row r="1709" spans="16:16">
      <c r="P1709" s="18"/>
    </row>
    <row r="1710" spans="16:16">
      <c r="P1710" s="18"/>
    </row>
    <row r="1711" spans="16:16">
      <c r="P1711" s="18"/>
    </row>
    <row r="1712" spans="16:16">
      <c r="P1712" s="18"/>
    </row>
    <row r="1713" spans="16:16">
      <c r="P1713" s="18"/>
    </row>
    <row r="1714" spans="16:16">
      <c r="P1714" s="18"/>
    </row>
    <row r="1715" spans="16:16">
      <c r="P1715" s="18"/>
    </row>
    <row r="1716" spans="16:16">
      <c r="P1716" s="18"/>
    </row>
    <row r="1717" spans="16:16">
      <c r="P1717" s="18"/>
    </row>
    <row r="1718" spans="16:16">
      <c r="P1718" s="18"/>
    </row>
    <row r="1719" spans="16:16">
      <c r="P1719" s="18"/>
    </row>
    <row r="1720" spans="16:16">
      <c r="P1720" s="18"/>
    </row>
    <row r="1721" spans="16:16">
      <c r="P1721" s="18"/>
    </row>
    <row r="1722" spans="16:16">
      <c r="P1722" s="18"/>
    </row>
    <row r="1723" spans="16:16">
      <c r="P1723" s="18"/>
    </row>
    <row r="1724" spans="16:16">
      <c r="P1724" s="18"/>
    </row>
    <row r="1725" spans="16:16">
      <c r="P1725" s="18"/>
    </row>
    <row r="1726" spans="16:16">
      <c r="P1726" s="18"/>
    </row>
    <row r="1727" spans="16:16">
      <c r="P1727" s="18"/>
    </row>
    <row r="1728" spans="16:16">
      <c r="P1728" s="18"/>
    </row>
    <row r="1729" spans="16:16">
      <c r="P1729" s="18"/>
    </row>
    <row r="1730" spans="16:16">
      <c r="P1730" s="18"/>
    </row>
    <row r="1731" spans="16:16">
      <c r="P1731" s="18"/>
    </row>
    <row r="1732" spans="16:16">
      <c r="P1732" s="18"/>
    </row>
    <row r="1733" spans="16:16">
      <c r="P1733" s="18"/>
    </row>
    <row r="1734" spans="16:16">
      <c r="P1734" s="18"/>
    </row>
    <row r="1735" spans="16:16">
      <c r="P1735" s="18"/>
    </row>
    <row r="1736" spans="16:16">
      <c r="P1736" s="18"/>
    </row>
    <row r="1737" spans="16:16">
      <c r="P1737" s="18"/>
    </row>
    <row r="1738" spans="16:16">
      <c r="P1738" s="18"/>
    </row>
    <row r="1739" spans="16:16">
      <c r="P1739" s="18"/>
    </row>
    <row r="1740" spans="16:16">
      <c r="P1740" s="18"/>
    </row>
    <row r="1741" spans="16:16">
      <c r="P1741" s="18"/>
    </row>
    <row r="1742" spans="16:16">
      <c r="P1742" s="18"/>
    </row>
    <row r="1743" spans="16:16">
      <c r="P1743" s="18"/>
    </row>
    <row r="1744" spans="16:16">
      <c r="P1744" s="18"/>
    </row>
    <row r="1745" spans="16:16">
      <c r="P1745" s="18"/>
    </row>
    <row r="1746" spans="16:16">
      <c r="P1746" s="18"/>
    </row>
    <row r="1747" spans="16:16">
      <c r="P1747" s="18"/>
    </row>
    <row r="1748" spans="16:16">
      <c r="P1748" s="18"/>
    </row>
    <row r="1749" spans="16:16">
      <c r="P1749" s="18"/>
    </row>
    <row r="1750" spans="16:16">
      <c r="P1750" s="18"/>
    </row>
    <row r="1751" spans="16:16">
      <c r="P1751" s="18"/>
    </row>
    <row r="1752" spans="16:16">
      <c r="P1752" s="18"/>
    </row>
    <row r="1753" spans="16:16">
      <c r="P1753" s="18"/>
    </row>
    <row r="1754" spans="16:16">
      <c r="P1754" s="18"/>
    </row>
    <row r="1755" spans="16:16">
      <c r="P1755" s="18"/>
    </row>
    <row r="1756" spans="16:16">
      <c r="P1756" s="18"/>
    </row>
    <row r="1757" spans="16:16">
      <c r="P1757" s="18"/>
    </row>
    <row r="1758" spans="16:16">
      <c r="P1758" s="18"/>
    </row>
    <row r="1759" spans="16:16">
      <c r="P1759" s="18"/>
    </row>
    <row r="1760" spans="16:16">
      <c r="P1760" s="18"/>
    </row>
    <row r="1761" spans="16:16">
      <c r="P1761" s="18"/>
    </row>
    <row r="1762" spans="16:16">
      <c r="P1762" s="18"/>
    </row>
    <row r="1763" spans="16:16">
      <c r="P1763" s="18"/>
    </row>
    <row r="1764" spans="16:16">
      <c r="P1764" s="18"/>
    </row>
    <row r="1765" spans="16:16">
      <c r="P1765" s="18"/>
    </row>
    <row r="1766" spans="16:16">
      <c r="P1766" s="18"/>
    </row>
    <row r="1767" spans="16:16">
      <c r="P1767" s="18"/>
    </row>
    <row r="1768" spans="16:16">
      <c r="P1768" s="18"/>
    </row>
    <row r="1769" spans="16:16">
      <c r="P1769" s="18"/>
    </row>
    <row r="1770" spans="16:16">
      <c r="P1770" s="18"/>
    </row>
    <row r="1771" spans="16:16">
      <c r="P1771" s="18"/>
    </row>
    <row r="1772" spans="16:16">
      <c r="P1772" s="18"/>
    </row>
    <row r="1773" spans="16:16">
      <c r="P1773" s="18"/>
    </row>
    <row r="1774" spans="16:16">
      <c r="P1774" s="18"/>
    </row>
    <row r="1775" spans="16:16">
      <c r="P1775" s="18"/>
    </row>
    <row r="1776" spans="16:16">
      <c r="P1776" s="18"/>
    </row>
    <row r="1777" spans="16:16">
      <c r="P1777" s="18"/>
    </row>
    <row r="1778" spans="16:16">
      <c r="P1778" s="18"/>
    </row>
    <row r="1779" spans="16:16">
      <c r="P1779" s="18"/>
    </row>
    <row r="1780" spans="16:16">
      <c r="P1780" s="18"/>
    </row>
    <row r="1781" spans="16:16">
      <c r="P1781" s="18"/>
    </row>
    <row r="1782" spans="16:16">
      <c r="P1782" s="18"/>
    </row>
    <row r="1783" spans="16:16">
      <c r="P1783" s="18"/>
    </row>
    <row r="1784" spans="16:16">
      <c r="P1784" s="18"/>
    </row>
    <row r="1785" spans="16:16">
      <c r="P1785" s="18"/>
    </row>
    <row r="1786" spans="16:16">
      <c r="P1786" s="18"/>
    </row>
    <row r="1787" spans="16:16">
      <c r="P1787" s="18"/>
    </row>
    <row r="1788" spans="16:16">
      <c r="P1788" s="18"/>
    </row>
    <row r="1789" spans="16:16">
      <c r="P1789" s="18"/>
    </row>
    <row r="1790" spans="16:16">
      <c r="P1790" s="18"/>
    </row>
    <row r="1791" spans="16:16">
      <c r="P1791" s="18"/>
    </row>
    <row r="1792" spans="16:16">
      <c r="P1792" s="18"/>
    </row>
    <row r="1793" spans="16:16">
      <c r="P1793" s="18"/>
    </row>
    <row r="1794" spans="16:16">
      <c r="P1794" s="18"/>
    </row>
    <row r="1795" spans="16:16">
      <c r="P1795" s="18"/>
    </row>
    <row r="1796" spans="16:16">
      <c r="P1796" s="18"/>
    </row>
    <row r="1797" spans="16:16">
      <c r="P1797" s="18"/>
    </row>
    <row r="1798" spans="16:16">
      <c r="P1798" s="18"/>
    </row>
    <row r="1799" spans="16:16">
      <c r="P1799" s="18"/>
    </row>
    <row r="1800" spans="16:16">
      <c r="P1800" s="18"/>
    </row>
    <row r="1801" spans="16:16">
      <c r="P1801" s="18"/>
    </row>
    <row r="1802" spans="16:16">
      <c r="P1802" s="18"/>
    </row>
    <row r="1803" spans="16:16">
      <c r="P1803" s="18"/>
    </row>
    <row r="1804" spans="16:16">
      <c r="P1804" s="18"/>
    </row>
    <row r="1805" spans="16:16">
      <c r="P1805" s="18"/>
    </row>
    <row r="1806" spans="16:16">
      <c r="P1806" s="18"/>
    </row>
    <row r="1807" spans="16:16">
      <c r="P1807" s="18"/>
    </row>
    <row r="1808" spans="16:16">
      <c r="P1808" s="18"/>
    </row>
    <row r="1809" spans="16:16">
      <c r="P1809" s="18"/>
    </row>
    <row r="1810" spans="16:16">
      <c r="P1810" s="18"/>
    </row>
    <row r="1811" spans="16:16">
      <c r="P1811" s="18"/>
    </row>
    <row r="1812" spans="16:16">
      <c r="P1812" s="18"/>
    </row>
    <row r="1813" spans="16:16">
      <c r="P1813" s="18"/>
    </row>
    <row r="1814" spans="16:16">
      <c r="P1814" s="18"/>
    </row>
    <row r="1815" spans="16:16">
      <c r="P1815" s="18"/>
    </row>
    <row r="1816" spans="16:16">
      <c r="P1816" s="18"/>
    </row>
    <row r="1817" spans="16:16">
      <c r="P1817" s="18"/>
    </row>
    <row r="1818" spans="16:16">
      <c r="P1818" s="18"/>
    </row>
    <row r="1819" spans="16:16">
      <c r="P1819" s="18"/>
    </row>
    <row r="1820" spans="16:16">
      <c r="P1820" s="18"/>
    </row>
    <row r="1821" spans="16:16">
      <c r="P1821" s="18"/>
    </row>
    <row r="1822" spans="16:16">
      <c r="P1822" s="18"/>
    </row>
    <row r="1823" spans="16:16">
      <c r="P1823" s="18"/>
    </row>
    <row r="1824" spans="16:16">
      <c r="P1824" s="18"/>
    </row>
    <row r="1825" spans="16:16">
      <c r="P1825" s="18"/>
    </row>
    <row r="1826" spans="16:16">
      <c r="P1826" s="18"/>
    </row>
    <row r="1827" spans="16:16">
      <c r="P1827" s="18"/>
    </row>
    <row r="1828" spans="16:16">
      <c r="P1828" s="18"/>
    </row>
    <row r="1829" spans="16:16">
      <c r="P1829" s="18"/>
    </row>
    <row r="1830" spans="16:16">
      <c r="P1830" s="18"/>
    </row>
    <row r="1831" spans="16:16">
      <c r="P1831" s="18"/>
    </row>
    <row r="1832" spans="16:16">
      <c r="P1832" s="18"/>
    </row>
    <row r="1833" spans="16:16">
      <c r="P1833" s="18"/>
    </row>
    <row r="1834" spans="16:16">
      <c r="P1834" s="18"/>
    </row>
    <row r="1835" spans="16:16">
      <c r="P1835" s="18"/>
    </row>
    <row r="1836" spans="16:16">
      <c r="P1836" s="18"/>
    </row>
    <row r="1837" spans="16:16">
      <c r="P1837" s="18"/>
    </row>
    <row r="1838" spans="16:16">
      <c r="P1838" s="18"/>
    </row>
    <row r="1839" spans="16:16">
      <c r="P1839" s="18"/>
    </row>
    <row r="1840" spans="16:16">
      <c r="P1840" s="18"/>
    </row>
    <row r="1841" spans="16:16">
      <c r="P1841" s="18"/>
    </row>
    <row r="1842" spans="16:16">
      <c r="P1842" s="18"/>
    </row>
    <row r="1843" spans="16:16">
      <c r="P1843" s="18"/>
    </row>
    <row r="1844" spans="16:16">
      <c r="P1844" s="18"/>
    </row>
    <row r="1845" spans="16:16">
      <c r="P1845" s="18"/>
    </row>
  </sheetData>
  <sheetProtection password="C279" sheet="1" objects="1" scenarios="1" formatCells="0" formatColumns="0" formatRows="0" insertColumns="0" insertRows="0" insertHyperlinks="0" deleteColumns="0" deleteRows="0" sort="0" autoFilter="0" pivotTables="0"/>
  <mergeCells count="10">
    <mergeCell ref="AC1:AE1"/>
    <mergeCell ref="Y1:AA1"/>
    <mergeCell ref="A1:B1"/>
    <mergeCell ref="D1:E1"/>
    <mergeCell ref="G1:H1"/>
    <mergeCell ref="M1:N1"/>
    <mergeCell ref="P1:Q1"/>
    <mergeCell ref="S1:T1"/>
    <mergeCell ref="V1:W1"/>
    <mergeCell ref="J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2</vt:i4>
      </vt:variant>
    </vt:vector>
  </HeadingPairs>
  <TitlesOfParts>
    <vt:vector size="4" baseType="lpstr">
      <vt:lpstr>Πίνακας Δεδομένων</vt:lpstr>
      <vt:lpstr>Παράμετροι</vt:lpstr>
      <vt:lpstr>'Πίνακας Δεδομένων'!Print_Area</vt:lpstr>
      <vt:lpstr>'Πίνακας Δεδομένων'!Print_Titles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User1</cp:lastModifiedBy>
  <cp:lastPrinted>2017-07-07T07:57:28Z</cp:lastPrinted>
  <dcterms:created xsi:type="dcterms:W3CDTF">2016-02-24T09:01:10Z</dcterms:created>
  <dcterms:modified xsi:type="dcterms:W3CDTF">2017-07-07T09:22:37Z</dcterms:modified>
  <cp:contentStatus>Προχειρο</cp:contentStatus>
</cp:coreProperties>
</file>